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DieseArbeitsmappe"/>
  <mc:AlternateContent xmlns:mc="http://schemas.openxmlformats.org/markup-compatibility/2006">
    <mc:Choice Requires="x15">
      <x15ac:absPath xmlns:x15ac="http://schemas.microsoft.com/office/spreadsheetml/2010/11/ac" url="\\iblnet.ch\User\Home\hoff\Desktop\"/>
    </mc:Choice>
  </mc:AlternateContent>
  <xr:revisionPtr revIDLastSave="0" documentId="8_{18EA1C95-19D9-49F3-A214-4EABA889076C}" xr6:coauthVersionLast="47" xr6:coauthVersionMax="47" xr10:uidLastSave="{00000000-0000-0000-0000-000000000000}"/>
  <bookViews>
    <workbookView xWindow="-108" yWindow="-108" windowWidth="23256" windowHeight="12576" tabRatio="822" xr2:uid="{00000000-000D-0000-FFFF-FFFF00000000}"/>
  </bookViews>
  <sheets>
    <sheet name="Erhebungblatt für Belastungswer" sheetId="13" r:id="rId1"/>
  </sheets>
  <definedNames>
    <definedName name="_xlnm._FilterDatabase" localSheetId="0" hidden="1">'Erhebungblatt für Belastungswer'!#REF!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110" i="13" l="1"/>
  <c r="BV110" i="13" s="1"/>
  <c r="BV112" i="13"/>
  <c r="BV111" i="13"/>
  <c r="AN108" i="13"/>
  <c r="BV130" i="13" l="1"/>
  <c r="AN111" i="13"/>
  <c r="CK116" i="13"/>
  <c r="AN116" i="13"/>
  <c r="AN128" i="13"/>
  <c r="CK128" i="13"/>
  <c r="BV124" i="13"/>
  <c r="CN57" i="13"/>
  <c r="CB56" i="13"/>
  <c r="CN54" i="13"/>
  <c r="CN52" i="13"/>
  <c r="CN53" i="13"/>
  <c r="CN51" i="13"/>
  <c r="CB55" i="13"/>
  <c r="CB54" i="13"/>
  <c r="CB53" i="13"/>
  <c r="CB52" i="13"/>
  <c r="CB51" i="13"/>
  <c r="CK115" i="13"/>
  <c r="AN112" i="13" l="1"/>
  <c r="BV118" i="13"/>
  <c r="BV134" i="13" s="1"/>
  <c r="CB45" i="13" l="1"/>
  <c r="CN55" i="13"/>
  <c r="CN18" i="13"/>
  <c r="CB19" i="13"/>
  <c r="CN19" i="13"/>
  <c r="CB20" i="13"/>
  <c r="CN20" i="13"/>
  <c r="CB21" i="13"/>
  <c r="CN21" i="13"/>
  <c r="CB22" i="13"/>
  <c r="CN22" i="13"/>
  <c r="CB23" i="13"/>
  <c r="CN23" i="13"/>
  <c r="CB24" i="13"/>
  <c r="CN24" i="13"/>
  <c r="CB25" i="13"/>
  <c r="CB26" i="13"/>
  <c r="CN26" i="13"/>
  <c r="CB27" i="13"/>
  <c r="CN27" i="13"/>
  <c r="CB28" i="13"/>
  <c r="CN28" i="13"/>
  <c r="CB29" i="13"/>
  <c r="CN29" i="13"/>
  <c r="CB30" i="13"/>
  <c r="CN30" i="13"/>
  <c r="CB31" i="13"/>
  <c r="CN31" i="13"/>
  <c r="CB32" i="13"/>
  <c r="CN32" i="13"/>
  <c r="CB33" i="13"/>
  <c r="CN33" i="13"/>
  <c r="CB34" i="13"/>
  <c r="CN34" i="13"/>
  <c r="CB35" i="13"/>
  <c r="CB36" i="13"/>
  <c r="CN36" i="13"/>
  <c r="CB37" i="13"/>
  <c r="CN37" i="13"/>
  <c r="CB38" i="13"/>
  <c r="CB39" i="13"/>
  <c r="CB40" i="13"/>
  <c r="CN40" i="13"/>
  <c r="CB41" i="13"/>
  <c r="CB42" i="13"/>
  <c r="CN42" i="13"/>
  <c r="CB43" i="13"/>
  <c r="CB44" i="13"/>
  <c r="CN44" i="13"/>
  <c r="CN45" i="13"/>
  <c r="CB46" i="13"/>
  <c r="CN46" i="13"/>
  <c r="CB47" i="13"/>
  <c r="CN47" i="13"/>
  <c r="CB48" i="13"/>
  <c r="CN48" i="13"/>
  <c r="CB49" i="13"/>
  <c r="CB18" i="13"/>
  <c r="AN114" i="13" l="1"/>
  <c r="BV116" i="13" l="1"/>
  <c r="AN126" i="13"/>
  <c r="BT116" i="13"/>
  <c r="BV128" i="13" l="1"/>
  <c r="BV126" i="13"/>
</calcChain>
</file>

<file path=xl/sharedStrings.xml><?xml version="1.0" encoding="utf-8"?>
<sst xmlns="http://schemas.openxmlformats.org/spreadsheetml/2006/main" count="128" uniqueCount="102">
  <si>
    <t>Liegenschaft</t>
  </si>
  <si>
    <t>Kunde</t>
  </si>
  <si>
    <t>Strasse</t>
  </si>
  <si>
    <t>Ort</t>
  </si>
  <si>
    <t>Name</t>
  </si>
  <si>
    <t>Vorname</t>
  </si>
  <si>
    <t>Objekt ID</t>
  </si>
  <si>
    <t>Neubau</t>
  </si>
  <si>
    <t>Anbau/Erweiterung</t>
  </si>
  <si>
    <t>Kontrolle/Neuerhebung</t>
  </si>
  <si>
    <t>Total angeschlossene Apparate bzw. Zapfstellen:</t>
  </si>
  <si>
    <t>Raum:</t>
  </si>
  <si>
    <t>Apparate / Armaturen:</t>
  </si>
  <si>
    <t>Anschluss</t>
  </si>
  <si>
    <t>BW pro
Anschluss</t>
  </si>
  <si>
    <t>KW*</t>
  </si>
  <si>
    <t>WW*</t>
  </si>
  <si>
    <t>Waschraum:</t>
  </si>
  <si>
    <t>Waschautomat bis 6kg</t>
  </si>
  <si>
    <t>Industriewaschmaschine</t>
  </si>
  <si>
    <t>Waschtrog</t>
  </si>
  <si>
    <t>Küche:</t>
  </si>
  <si>
    <t>Gastroabwaschbecken</t>
  </si>
  <si>
    <t>Geschirrspülmaschine</t>
  </si>
  <si>
    <t>Steamer</t>
  </si>
  <si>
    <t>Getränkeautomat</t>
  </si>
  <si>
    <t>Waschrinne/Waschfontäne</t>
  </si>
  <si>
    <t>WC-Anlage</t>
  </si>
  <si>
    <t>WC- mit Direktspülung</t>
  </si>
  <si>
    <t>Bidet</t>
  </si>
  <si>
    <t>Dusche</t>
  </si>
  <si>
    <t>Badewanne</t>
  </si>
  <si>
    <t>Grossbadewanne</t>
  </si>
  <si>
    <t>Entnahmestellen:</t>
  </si>
  <si>
    <t>#</t>
  </si>
  <si>
    <t>Gartenhahnen</t>
  </si>
  <si>
    <t>Garagenhahnen</t>
  </si>
  <si>
    <t>Waschtrog in Garage</t>
  </si>
  <si>
    <t>Heizungsfüllhahnen</t>
  </si>
  <si>
    <t>Spezialapparate:</t>
  </si>
  <si>
    <t>Schwallbrause für Sauna</t>
  </si>
  <si>
    <t>Ausgussbecken</t>
  </si>
  <si>
    <t>Feuerlöschposten</t>
  </si>
  <si>
    <t>Schuhwaschanlage</t>
  </si>
  <si>
    <t>Autowaschanlage</t>
  </si>
  <si>
    <t>Total BW für Wasser</t>
  </si>
  <si>
    <t>Total BW für ARA</t>
  </si>
  <si>
    <t xml:space="preserve">Anzahl 
Apparate
</t>
  </si>
  <si>
    <t>Total BW 
ARA</t>
  </si>
  <si>
    <t>Total BW
Wasser</t>
  </si>
  <si>
    <t>KW = Kaltwasseranschluss  
WV = Warmwasseranschluss 
# = Apparate ohne ARA</t>
  </si>
  <si>
    <t>Art des Gewerbe- oder Industriebetriebes:</t>
  </si>
  <si>
    <t>Einfamilienhaus:</t>
  </si>
  <si>
    <t>Mehrfamilienhaus:</t>
  </si>
  <si>
    <t>Zimmer Wohnung</t>
  </si>
  <si>
    <t>Wohnung</t>
  </si>
  <si>
    <t>Parzellen 
Nummer:</t>
  </si>
  <si>
    <t>à</t>
  </si>
  <si>
    <t>Dieses Formular wurde vollständig und korrekt ausgefüllt von:</t>
  </si>
  <si>
    <t>Datum:</t>
  </si>
  <si>
    <t>Unterschrift:</t>
  </si>
  <si>
    <t>Anschlussgebühren verrechnet:</t>
  </si>
  <si>
    <t>PLZ / Ort</t>
  </si>
  <si>
    <t>Abbruch/Wiederaufbau</t>
  </si>
  <si>
    <t>Name/Vorname:</t>
  </si>
  <si>
    <t>Visum:</t>
  </si>
  <si>
    <t>Bemerkungen:</t>
  </si>
  <si>
    <t>Selbsttränke für Tiere</t>
  </si>
  <si>
    <t>Subjekt ID/Kd-Nr.</t>
  </si>
  <si>
    <t>Daten erfasst IS-E / Scan:</t>
  </si>
  <si>
    <t>Objektbeschreibung:</t>
  </si>
  <si>
    <t>mit Angabe Anzahl Zimmer und Wohnungen</t>
  </si>
  <si>
    <t>Erhebungsblatt für Belastungswerte</t>
  </si>
  <si>
    <t xml:space="preserve">   abzüglich bestehende Belastungswerte</t>
  </si>
  <si>
    <t>Umbauter Raum nach SIA nach Fertigstellung</t>
  </si>
  <si>
    <t xml:space="preserve">   Total Belastungswerte zur Verrechnung</t>
  </si>
  <si>
    <t>Anzahl Belastungswerte gem. Seite 1</t>
  </si>
  <si>
    <t>-</t>
  </si>
  <si>
    <r>
      <t>Pro m</t>
    </r>
    <r>
      <rPr>
        <b/>
        <vertAlign val="superscript"/>
        <sz val="8"/>
        <color theme="1"/>
        <rFont val="Arial"/>
        <family val="2"/>
      </rPr>
      <t>2</t>
    </r>
    <r>
      <rPr>
        <b/>
        <sz val="8"/>
        <color theme="1"/>
        <rFont val="Arial"/>
        <family val="2"/>
      </rPr>
      <t xml:space="preserve"> entwässerter Fläche Fr. 20.00</t>
    </r>
  </si>
  <si>
    <t>Badezimmer / Duschraum / 
Sep. WC:</t>
  </si>
  <si>
    <t>Waschbecken (Lavabo)</t>
  </si>
  <si>
    <t>(Die effektive Abrechnung erfolgt nach Installationskontrolle)</t>
  </si>
  <si>
    <t>Umbau/Renovation</t>
  </si>
  <si>
    <r>
      <t xml:space="preserve">Kühlanlage </t>
    </r>
    <r>
      <rPr>
        <sz val="8"/>
        <rFont val="Arial"/>
        <family val="2"/>
      </rPr>
      <t>(mit Wasseranschluss)</t>
    </r>
  </si>
  <si>
    <t xml:space="preserve">Spültisch </t>
  </si>
  <si>
    <t xml:space="preserve">Pissoir (Urinoir) </t>
  </si>
  <si>
    <t>Teich (Füllhahnen)</t>
  </si>
  <si>
    <t>Brunnen (Füllhahnen)</t>
  </si>
  <si>
    <t>Schwimmbad (Füllhahnen)</t>
  </si>
  <si>
    <t>Schwimmbad (Skimmer)</t>
  </si>
  <si>
    <t>Apparate, die nicht auf der Liste sind:</t>
  </si>
  <si>
    <t>Festnetz-/Handy-Nr.:</t>
  </si>
  <si>
    <r>
      <t xml:space="preserve">Wasseranschluss </t>
    </r>
    <r>
      <rPr>
        <sz val="8"/>
        <color theme="1"/>
        <rFont val="Arial"/>
        <family val="2"/>
      </rPr>
      <t>(verrechnet durch die IB Langenthal AG)</t>
    </r>
  </si>
  <si>
    <r>
      <t xml:space="preserve">   abzgl. m</t>
    </r>
    <r>
      <rPr>
        <vertAlign val="superscript"/>
        <sz val="8"/>
        <rFont val="Arial"/>
        <family val="2"/>
      </rPr>
      <t>3</t>
    </r>
    <r>
      <rPr>
        <sz val="8"/>
        <rFont val="Arial"/>
        <family val="2"/>
      </rPr>
      <t xml:space="preserve"> umbauter Raum vor Umbau</t>
    </r>
  </si>
  <si>
    <r>
      <t xml:space="preserve">   Total m</t>
    </r>
    <r>
      <rPr>
        <b/>
        <vertAlign val="superscript"/>
        <sz val="8"/>
        <color theme="1"/>
        <rFont val="Arial"/>
        <family val="2"/>
      </rPr>
      <t>3</t>
    </r>
    <r>
      <rPr>
        <b/>
        <sz val="8"/>
        <color theme="1"/>
        <rFont val="Arial"/>
        <family val="2"/>
      </rPr>
      <t xml:space="preserve"> umbauter Raum zur Verrechnung</t>
    </r>
  </si>
  <si>
    <r>
      <t xml:space="preserve">   Für die ersten 3000 m</t>
    </r>
    <r>
      <rPr>
        <vertAlign val="superscript"/>
        <sz val="8"/>
        <rFont val="Arial"/>
        <family val="2"/>
      </rPr>
      <t>3</t>
    </r>
    <r>
      <rPr>
        <sz val="8"/>
        <rFont val="Arial"/>
        <family val="2"/>
      </rPr>
      <t xml:space="preserve"> </t>
    </r>
  </si>
  <si>
    <r>
      <t xml:space="preserve">   Für die weiteren 3000 m</t>
    </r>
    <r>
      <rPr>
        <vertAlign val="superscript"/>
        <sz val="8"/>
        <rFont val="Arial"/>
        <family val="2"/>
      </rPr>
      <t>3</t>
    </r>
    <r>
      <rPr>
        <sz val="8"/>
        <rFont val="Arial"/>
        <family val="2"/>
      </rPr>
      <t xml:space="preserve"> </t>
    </r>
  </si>
  <si>
    <r>
      <t xml:space="preserve">   Für jeden weiteren m</t>
    </r>
    <r>
      <rPr>
        <vertAlign val="superscript"/>
        <sz val="8"/>
        <rFont val="Arial"/>
        <family val="2"/>
      </rPr>
      <t xml:space="preserve">3 </t>
    </r>
  </si>
  <si>
    <t>Total Wasseranschluss ohne MwSt.</t>
  </si>
  <si>
    <r>
      <t xml:space="preserve">Abwasseranschluss </t>
    </r>
    <r>
      <rPr>
        <sz val="8"/>
        <color theme="1"/>
        <rFont val="Arial"/>
        <family val="2"/>
      </rPr>
      <t>(verrechnet durch das Stadtbauamt)</t>
    </r>
  </si>
  <si>
    <t>Total Abwasseranschluss ohne MwSt.</t>
  </si>
  <si>
    <t>Gesamttotal ohne MwSt.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</si>
</sst>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CHF&quot;\ #,##0.00;&quot;CHF&quot;\ \-#,##0.00"/>
    <numFmt numFmtId="164" formatCode="&quot;CHF&quot;\ #,##0.00"/>
    <numFmt numFmtId="165" formatCode="\ #,##0\ &quot;m3&quot;\ "/>
    <numFmt numFmtId="166" formatCode="\ #,##0\ &quot;m2&quot;\ "/>
    <numFmt numFmtId="167" formatCode="\ #,##0\ &quot;BW&quot;\ "/>
  </numFmts>
  <fonts count="42" x14ac:knownFonts="1">
    <font>
      <sz val="10"/>
      <name val="Arial"/>
    </font>
    <font>
      <sz val="10"/>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0"/>
      <color rgb="FF000000"/>
      <name val="Arial"/>
      <family val="2"/>
    </font>
    <font>
      <sz val="8"/>
      <name val="Arial"/>
      <family val="2"/>
    </font>
    <font>
      <sz val="10"/>
      <color theme="1"/>
      <name val="Arial"/>
      <family val="2"/>
    </font>
    <font>
      <b/>
      <sz val="12"/>
      <color theme="1"/>
      <name val="Arial"/>
      <family val="2"/>
    </font>
    <font>
      <sz val="12"/>
      <color theme="1"/>
      <name val="Arial"/>
      <family val="2"/>
    </font>
    <font>
      <sz val="11"/>
      <color theme="1"/>
      <name val="Arial"/>
      <family val="2"/>
    </font>
    <font>
      <sz val="11"/>
      <name val="Arial"/>
      <family val="2"/>
    </font>
    <font>
      <sz val="9"/>
      <name val="Arial"/>
      <family val="2"/>
    </font>
    <font>
      <sz val="7"/>
      <name val="Arial"/>
      <family val="2"/>
    </font>
    <font>
      <sz val="8"/>
      <color theme="1"/>
      <name val="Arial"/>
      <family val="2"/>
    </font>
    <font>
      <b/>
      <sz val="8"/>
      <color theme="1"/>
      <name val="Arial"/>
      <family val="2"/>
    </font>
    <font>
      <sz val="9"/>
      <color theme="1"/>
      <name val="Arial"/>
      <family val="2"/>
    </font>
    <font>
      <b/>
      <vertAlign val="superscript"/>
      <sz val="8"/>
      <color theme="1"/>
      <name val="Arial"/>
      <family val="2"/>
    </font>
    <font>
      <i/>
      <sz val="8"/>
      <name val="Arial"/>
      <family val="2"/>
    </font>
    <font>
      <b/>
      <sz val="10"/>
      <name val="Arial"/>
      <family val="2"/>
    </font>
    <font>
      <b/>
      <sz val="10"/>
      <color theme="1"/>
      <name val="Arial"/>
      <family val="2"/>
    </font>
    <font>
      <b/>
      <sz val="9"/>
      <color theme="1"/>
      <name val="Arial"/>
      <family val="2"/>
    </font>
    <font>
      <b/>
      <sz val="9"/>
      <name val="Arial"/>
      <family val="2"/>
    </font>
    <font>
      <b/>
      <sz val="8"/>
      <name val="Arial"/>
      <family val="2"/>
    </font>
    <font>
      <b/>
      <sz val="10"/>
      <color rgb="FFFF0000"/>
      <name val="Arial"/>
      <family val="2"/>
    </font>
    <font>
      <sz val="8"/>
      <color rgb="FFFF0000"/>
      <name val="Arial"/>
      <family val="2"/>
    </font>
    <font>
      <sz val="9"/>
      <color rgb="FFFF0000"/>
      <name val="Arial"/>
      <family val="2"/>
    </font>
    <font>
      <vertAlign val="superscript"/>
      <sz val="8"/>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tint="-0.499984740745262"/>
        <bgColor indexed="64"/>
      </patternFill>
    </fill>
    <fill>
      <patternFill patternType="solid">
        <fgColor rgb="FFFFFFCC"/>
        <bgColor indexed="64"/>
      </patternFill>
    </fill>
    <fill>
      <patternFill patternType="solid">
        <fgColor theme="3" tint="0.59999389629810485"/>
        <bgColor indexed="64"/>
      </patternFill>
    </fill>
    <fill>
      <patternFill patternType="solid">
        <fgColor theme="2" tint="-0.249977111117893"/>
        <bgColor indexed="64"/>
      </patternFill>
    </fill>
  </fills>
  <borders count="65">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style="thin">
        <color theme="0" tint="-0.14996795556505021"/>
      </right>
      <top/>
      <bottom/>
      <diagonal/>
    </border>
    <border>
      <left/>
      <right/>
      <top/>
      <bottom style="hair">
        <color auto="1"/>
      </bottom>
      <diagonal/>
    </border>
    <border>
      <left/>
      <right/>
      <top/>
      <bottom style="medium">
        <color theme="0" tint="-0.34998626667073579"/>
      </bottom>
      <diagonal/>
    </border>
    <border>
      <left/>
      <right/>
      <top style="medium">
        <color theme="0" tint="-0.34998626667073579"/>
      </top>
      <bottom/>
      <diagonal/>
    </border>
    <border>
      <left/>
      <right/>
      <top style="medium">
        <color theme="0" tint="-0.34998626667073579"/>
      </top>
      <bottom style="medium">
        <color theme="0" tint="-0.34998626667073579"/>
      </bottom>
      <diagonal/>
    </border>
    <border>
      <left/>
      <right/>
      <top style="thin">
        <color indexed="64"/>
      </top>
      <bottom style="double">
        <color indexed="64"/>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right style="medium">
        <color theme="1" tint="0.499984740745262"/>
      </right>
      <top/>
      <bottom style="hair">
        <color auto="1"/>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style="hair">
        <color auto="1"/>
      </bottom>
      <diagonal/>
    </border>
    <border>
      <left/>
      <right style="medium">
        <color theme="1" tint="0.499984740745262"/>
      </right>
      <top style="medium">
        <color theme="0" tint="-0.34998626667073579"/>
      </top>
      <bottom/>
      <diagonal/>
    </border>
    <border>
      <left style="medium">
        <color theme="1" tint="0.499984740745262"/>
      </left>
      <right/>
      <top/>
      <bottom style="medium">
        <color theme="0" tint="-0.34998626667073579"/>
      </bottom>
      <diagonal/>
    </border>
    <border>
      <left/>
      <right style="medium">
        <color theme="1" tint="0.499984740745262"/>
      </right>
      <top/>
      <bottom style="medium">
        <color theme="0" tint="-0.34998626667073579"/>
      </bottom>
      <diagonal/>
    </border>
    <border>
      <left style="medium">
        <color theme="1" tint="0.499984740745262"/>
      </left>
      <right/>
      <top style="medium">
        <color theme="0" tint="-0.34998626667073579"/>
      </top>
      <bottom/>
      <diagonal/>
    </border>
    <border>
      <left/>
      <right style="medium">
        <color theme="1" tint="0.499984740745262"/>
      </right>
      <top style="thin">
        <color indexed="64"/>
      </top>
      <bottom style="double">
        <color indexed="64"/>
      </bottom>
      <diagonal/>
    </border>
    <border>
      <left/>
      <right style="medium">
        <color theme="1" tint="0.499984740745262"/>
      </right>
      <top style="double">
        <color indexed="64"/>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medium">
        <color theme="1" tint="0.499984740745262"/>
      </top>
      <bottom style="thin">
        <color theme="0" tint="-0.34998626667073579"/>
      </bottom>
      <diagonal/>
    </border>
    <border>
      <left style="thin">
        <color theme="1" tint="0.499984740745262"/>
      </left>
      <right style="thin">
        <color theme="1" tint="0.499984740745262"/>
      </right>
      <top/>
      <bottom style="thin">
        <color theme="0" tint="-0.34998626667073579"/>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0" tint="-0.34998626667073579"/>
      </bottom>
      <diagonal/>
    </border>
    <border>
      <left style="thin">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thin">
        <color theme="1" tint="0.499984740745262"/>
      </right>
      <top style="thin">
        <color theme="1" tint="0.499984740745262"/>
      </top>
      <bottom style="medium">
        <color theme="1" tint="0.499984740745262"/>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1" applyNumberFormat="0" applyAlignment="0" applyProtection="0"/>
    <xf numFmtId="0" fontId="5" fillId="26" borderId="2" applyNumberFormat="0" applyAlignment="0" applyProtection="0"/>
    <xf numFmtId="0" fontId="6" fillId="2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28" borderId="0" applyNumberFormat="0" applyBorder="0" applyAlignment="0" applyProtection="0"/>
    <xf numFmtId="0" fontId="10" fillId="29" borderId="0" applyNumberFormat="0" applyBorder="0" applyAlignment="0" applyProtection="0"/>
    <xf numFmtId="0" fontId="2" fillId="30" borderId="4" applyNumberFormat="0" applyFont="0" applyAlignment="0" applyProtection="0"/>
    <xf numFmtId="0" fontId="11" fillId="31" borderId="0" applyNumberFormat="0" applyBorder="0" applyAlignment="0" applyProtection="0"/>
    <xf numFmtId="0" fontId="2" fillId="0" borderId="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32" borderId="9" applyNumberFormat="0" applyAlignment="0" applyProtection="0"/>
  </cellStyleXfs>
  <cellXfs count="279">
    <xf numFmtId="0" fontId="0" fillId="0" borderId="0" xfId="0"/>
    <xf numFmtId="0" fontId="1" fillId="0" borderId="0" xfId="0" applyFont="1" applyAlignment="1">
      <alignment vertical="center"/>
    </xf>
    <xf numFmtId="0" fontId="1" fillId="0" borderId="0" xfId="0" applyFont="1"/>
    <xf numFmtId="0" fontId="1" fillId="0" borderId="0" xfId="0" applyFont="1" applyAlignment="1">
      <alignment vertical="top"/>
    </xf>
    <xf numFmtId="0" fontId="23" fillId="0" borderId="0" xfId="0" applyFont="1" applyAlignment="1">
      <alignment vertical="center"/>
    </xf>
    <xf numFmtId="0" fontId="21" fillId="0" borderId="0" xfId="0" applyFont="1" applyAlignment="1">
      <alignment horizontal="left" vertical="center"/>
    </xf>
    <xf numFmtId="0" fontId="21" fillId="0" borderId="10" xfId="0" applyFont="1" applyBorder="1" applyAlignment="1">
      <alignment horizontal="left" vertical="center"/>
    </xf>
    <xf numFmtId="14" fontId="21" fillId="0" borderId="0" xfId="0" applyNumberFormat="1" applyFont="1" applyAlignment="1">
      <alignment horizontal="left" vertical="center"/>
    </xf>
    <xf numFmtId="0" fontId="21"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horizontal="center" vertical="center"/>
    </xf>
    <xf numFmtId="0" fontId="25" fillId="0" borderId="0" xfId="0" applyFont="1" applyAlignment="1">
      <alignment horizontal="center" vertical="center"/>
    </xf>
    <xf numFmtId="0" fontId="20" fillId="0" borderId="0" xfId="0" applyFont="1" applyAlignment="1">
      <alignment horizontal="left" vertical="center"/>
    </xf>
    <xf numFmtId="0" fontId="26" fillId="0" borderId="0" xfId="0" applyFont="1" applyAlignment="1">
      <alignment horizontal="left" vertical="center"/>
    </xf>
    <xf numFmtId="0" fontId="26" fillId="0" borderId="0" xfId="0" applyFont="1" applyAlignment="1">
      <alignment vertical="center" wrapText="1"/>
    </xf>
    <xf numFmtId="0" fontId="26" fillId="0" borderId="0" xfId="0" applyFont="1" applyAlignment="1">
      <alignment vertical="center"/>
    </xf>
    <xf numFmtId="0" fontId="1" fillId="0" borderId="0" xfId="0" applyFont="1" applyAlignment="1">
      <alignment horizontal="left" vertical="center"/>
    </xf>
    <xf numFmtId="0" fontId="1" fillId="0" borderId="0" xfId="0" applyFont="1" applyAlignment="1">
      <alignment vertical="center" wrapText="1"/>
    </xf>
    <xf numFmtId="0" fontId="20" fillId="0" borderId="0" xfId="0" applyFont="1" applyAlignment="1">
      <alignment horizontal="left" wrapText="1"/>
    </xf>
    <xf numFmtId="0" fontId="20" fillId="0" borderId="0" xfId="0" applyFont="1" applyAlignment="1">
      <alignment vertical="center" wrapText="1"/>
    </xf>
    <xf numFmtId="49" fontId="26" fillId="0" borderId="0" xfId="0" applyNumberFormat="1" applyFont="1" applyAlignment="1">
      <alignment horizontal="center" vertical="center" wrapText="1"/>
    </xf>
    <xf numFmtId="0" fontId="20" fillId="0" borderId="0" xfId="0" applyFont="1" applyAlignment="1">
      <alignment vertical="center"/>
    </xf>
    <xf numFmtId="165" fontId="26" fillId="0" borderId="0" xfId="0" applyNumberFormat="1" applyFont="1" applyAlignment="1">
      <alignment horizontal="right" vertical="center" wrapText="1"/>
    </xf>
    <xf numFmtId="0" fontId="21" fillId="0" borderId="0" xfId="0" applyFont="1" applyAlignment="1">
      <alignment vertical="top"/>
    </xf>
    <xf numFmtId="0" fontId="21" fillId="0" borderId="0" xfId="0" applyFont="1" applyAlignment="1">
      <alignment horizontal="left" vertical="top"/>
    </xf>
    <xf numFmtId="0" fontId="28" fillId="0" borderId="0" xfId="0" applyFont="1" applyAlignment="1">
      <alignment horizontal="left" vertical="center"/>
    </xf>
    <xf numFmtId="0" fontId="32" fillId="0" borderId="0" xfId="0" applyFont="1"/>
    <xf numFmtId="0" fontId="20" fillId="0" borderId="0" xfId="0" applyFont="1"/>
    <xf numFmtId="0" fontId="1" fillId="0" borderId="31" xfId="0" applyFont="1" applyBorder="1" applyAlignment="1">
      <alignment vertical="center" wrapText="1"/>
    </xf>
    <xf numFmtId="0" fontId="26" fillId="0" borderId="32" xfId="0" applyFont="1" applyBorder="1" applyAlignment="1">
      <alignment vertical="center" wrapText="1"/>
    </xf>
    <xf numFmtId="0" fontId="1" fillId="0" borderId="31" xfId="0" applyFont="1" applyBorder="1" applyAlignment="1">
      <alignment vertical="center"/>
    </xf>
    <xf numFmtId="0" fontId="1" fillId="0" borderId="34" xfId="0" applyFont="1" applyBorder="1" applyAlignment="1">
      <alignment vertical="center" wrapText="1"/>
    </xf>
    <xf numFmtId="0" fontId="1" fillId="0" borderId="35" xfId="0" applyFont="1" applyBorder="1" applyAlignment="1">
      <alignment vertical="center"/>
    </xf>
    <xf numFmtId="0" fontId="1" fillId="0" borderId="35" xfId="0" applyFont="1" applyBorder="1" applyAlignment="1">
      <alignment vertical="center" wrapText="1"/>
    </xf>
    <xf numFmtId="0" fontId="26" fillId="0" borderId="35" xfId="0" applyFont="1" applyBorder="1" applyAlignment="1">
      <alignment vertical="center" wrapText="1"/>
    </xf>
    <xf numFmtId="0" fontId="26" fillId="0" borderId="36" xfId="0" applyFont="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xf>
    <xf numFmtId="0" fontId="1" fillId="0" borderId="29" xfId="0" applyFont="1" applyBorder="1" applyAlignment="1">
      <alignment vertical="center" wrapText="1"/>
    </xf>
    <xf numFmtId="0" fontId="26" fillId="0" borderId="29" xfId="0" applyFont="1" applyBorder="1" applyAlignment="1">
      <alignment vertical="center" wrapText="1"/>
    </xf>
    <xf numFmtId="165" fontId="26" fillId="0" borderId="29" xfId="0" applyNumberFormat="1" applyFont="1" applyBorder="1" applyAlignment="1">
      <alignment horizontal="right" vertical="center" wrapText="1"/>
    </xf>
    <xf numFmtId="0" fontId="26" fillId="0" borderId="30" xfId="0" applyFont="1" applyBorder="1" applyAlignment="1">
      <alignment vertical="center" wrapText="1"/>
    </xf>
    <xf numFmtId="165" fontId="26" fillId="0" borderId="35" xfId="0" applyNumberFormat="1" applyFont="1" applyBorder="1" applyAlignment="1">
      <alignment horizontal="right" vertical="center" wrapText="1"/>
    </xf>
    <xf numFmtId="0" fontId="21" fillId="0" borderId="29" xfId="0" applyFont="1" applyBorder="1" applyAlignment="1">
      <alignment vertical="center"/>
    </xf>
    <xf numFmtId="0" fontId="21" fillId="0" borderId="30" xfId="0" applyFont="1" applyBorder="1" applyAlignment="1">
      <alignment vertical="center"/>
    </xf>
    <xf numFmtId="0" fontId="26" fillId="0" borderId="31" xfId="0" applyFont="1" applyBorder="1" applyAlignment="1">
      <alignment horizontal="left" vertical="center"/>
    </xf>
    <xf numFmtId="0" fontId="26" fillId="0" borderId="32" xfId="0" applyFont="1" applyBorder="1" applyAlignment="1">
      <alignment horizontal="left" vertical="center"/>
    </xf>
    <xf numFmtId="0" fontId="26" fillId="0" borderId="31" xfId="0" applyFont="1" applyBorder="1" applyAlignment="1">
      <alignment vertical="center"/>
    </xf>
    <xf numFmtId="0" fontId="26" fillId="0" borderId="32" xfId="0" applyFont="1" applyBorder="1" applyAlignment="1">
      <alignment vertical="center"/>
    </xf>
    <xf numFmtId="0" fontId="21" fillId="0" borderId="34" xfId="0" applyFont="1" applyBorder="1" applyAlignment="1">
      <alignment vertical="center"/>
    </xf>
    <xf numFmtId="0" fontId="21" fillId="0" borderId="35" xfId="0" applyFont="1" applyBorder="1" applyAlignment="1">
      <alignment vertical="center"/>
    </xf>
    <xf numFmtId="0" fontId="21" fillId="0" borderId="36" xfId="0" applyFont="1" applyBorder="1" applyAlignment="1">
      <alignment vertical="center"/>
    </xf>
    <xf numFmtId="0" fontId="28" fillId="0" borderId="31" xfId="0" applyFont="1" applyBorder="1" applyAlignment="1">
      <alignment horizontal="left" vertical="center"/>
    </xf>
    <xf numFmtId="0" fontId="1" fillId="0" borderId="44" xfId="0" applyFont="1" applyBorder="1" applyAlignment="1">
      <alignment vertical="center" wrapText="1"/>
    </xf>
    <xf numFmtId="0" fontId="1" fillId="0" borderId="45" xfId="0" applyFont="1" applyBorder="1" applyAlignment="1">
      <alignment vertical="center"/>
    </xf>
    <xf numFmtId="0" fontId="1" fillId="0" borderId="45" xfId="0" applyFont="1" applyBorder="1" applyAlignment="1">
      <alignment vertical="center" wrapText="1"/>
    </xf>
    <xf numFmtId="0" fontId="26" fillId="0" borderId="45" xfId="0" applyFont="1" applyBorder="1" applyAlignment="1">
      <alignment vertical="center" wrapText="1"/>
    </xf>
    <xf numFmtId="0" fontId="26" fillId="0" borderId="46" xfId="0" applyFont="1" applyBorder="1" applyAlignment="1">
      <alignment vertical="center" wrapText="1"/>
    </xf>
    <xf numFmtId="0" fontId="26" fillId="0" borderId="0" xfId="0" applyFont="1" applyAlignment="1">
      <alignment horizontal="center" vertical="center"/>
    </xf>
    <xf numFmtId="0" fontId="26" fillId="0" borderId="31" xfId="0" applyFont="1" applyBorder="1" applyAlignment="1">
      <alignment vertical="center" wrapText="1"/>
    </xf>
    <xf numFmtId="0" fontId="28" fillId="0" borderId="0" xfId="0" applyFont="1" applyAlignment="1">
      <alignment vertical="center"/>
    </xf>
    <xf numFmtId="0" fontId="28" fillId="0" borderId="32" xfId="0" applyFont="1" applyBorder="1" applyAlignment="1">
      <alignment vertical="center"/>
    </xf>
    <xf numFmtId="0" fontId="20" fillId="0" borderId="31" xfId="0" applyFont="1" applyBorder="1" applyAlignment="1">
      <alignment vertical="center" wrapText="1"/>
    </xf>
    <xf numFmtId="165" fontId="20" fillId="0" borderId="0" xfId="0" applyNumberFormat="1" applyFont="1" applyAlignment="1">
      <alignment horizontal="right" vertical="center" wrapText="1"/>
    </xf>
    <xf numFmtId="0" fontId="20" fillId="0" borderId="32" xfId="0" applyFont="1" applyBorder="1" applyAlignment="1">
      <alignment vertical="center" wrapText="1"/>
    </xf>
    <xf numFmtId="164" fontId="28" fillId="0" borderId="0" xfId="0" applyNumberFormat="1" applyFont="1" applyAlignment="1">
      <alignment vertical="center"/>
    </xf>
    <xf numFmtId="165" fontId="20" fillId="0" borderId="0" xfId="0" applyNumberFormat="1" applyFont="1" applyAlignment="1">
      <alignment horizontal="right" vertical="center"/>
    </xf>
    <xf numFmtId="0" fontId="28" fillId="0" borderId="0" xfId="0" applyFont="1" applyAlignment="1">
      <alignment horizontal="center" vertical="center"/>
    </xf>
    <xf numFmtId="7" fontId="28" fillId="0" borderId="0" xfId="0" applyNumberFormat="1" applyFont="1" applyAlignment="1">
      <alignment horizontal="right" vertical="center"/>
    </xf>
    <xf numFmtId="7" fontId="28" fillId="0" borderId="32" xfId="0" applyNumberFormat="1" applyFont="1" applyBorder="1" applyAlignment="1">
      <alignment horizontal="right" vertical="center"/>
    </xf>
    <xf numFmtId="7" fontId="28" fillId="0" borderId="0" xfId="0" applyNumberFormat="1" applyFont="1" applyAlignment="1">
      <alignment vertical="center"/>
    </xf>
    <xf numFmtId="7" fontId="28" fillId="0" borderId="32" xfId="0" applyNumberFormat="1" applyFont="1" applyBorder="1" applyAlignment="1">
      <alignment vertical="center"/>
    </xf>
    <xf numFmtId="164" fontId="20" fillId="0" borderId="0" xfId="0" applyNumberFormat="1" applyFont="1" applyAlignment="1">
      <alignment vertical="center"/>
    </xf>
    <xf numFmtId="0" fontId="20" fillId="0" borderId="34" xfId="0" applyFont="1" applyBorder="1" applyAlignment="1">
      <alignment vertical="center" wrapText="1"/>
    </xf>
    <xf numFmtId="0" fontId="20" fillId="0" borderId="35" xfId="0" applyFont="1" applyBorder="1" applyAlignment="1">
      <alignment vertical="center"/>
    </xf>
    <xf numFmtId="0" fontId="20" fillId="0" borderId="35" xfId="0" applyFont="1" applyBorder="1" applyAlignment="1">
      <alignment vertical="center" wrapText="1"/>
    </xf>
    <xf numFmtId="0" fontId="20" fillId="0" borderId="36" xfId="0" applyFont="1" applyBorder="1" applyAlignment="1">
      <alignment vertical="center" wrapText="1"/>
    </xf>
    <xf numFmtId="0" fontId="20" fillId="0" borderId="28" xfId="0" applyFont="1" applyBorder="1" applyAlignment="1">
      <alignment vertical="center" wrapText="1"/>
    </xf>
    <xf numFmtId="0" fontId="20" fillId="0" borderId="29" xfId="0" applyFont="1" applyBorder="1" applyAlignment="1">
      <alignment vertical="center"/>
    </xf>
    <xf numFmtId="0" fontId="20" fillId="0" borderId="29" xfId="0" applyFont="1" applyBorder="1" applyAlignment="1">
      <alignment vertical="center" wrapText="1"/>
    </xf>
    <xf numFmtId="0" fontId="20" fillId="0" borderId="30" xfId="0" applyFont="1" applyBorder="1" applyAlignment="1">
      <alignment vertical="center" wrapText="1"/>
    </xf>
    <xf numFmtId="0" fontId="20" fillId="0" borderId="39" xfId="0" applyFont="1" applyBorder="1" applyAlignment="1">
      <alignment vertical="center" wrapText="1"/>
    </xf>
    <xf numFmtId="0" fontId="20" fillId="0" borderId="12" xfId="0" applyFont="1" applyBorder="1" applyAlignment="1">
      <alignment vertical="center"/>
    </xf>
    <xf numFmtId="0" fontId="20" fillId="0" borderId="12" xfId="0" applyFont="1" applyBorder="1" applyAlignment="1">
      <alignment vertical="center" wrapText="1"/>
    </xf>
    <xf numFmtId="0" fontId="20" fillId="0" borderId="40" xfId="0" applyFont="1" applyBorder="1" applyAlignment="1">
      <alignment vertical="center" wrapText="1"/>
    </xf>
    <xf numFmtId="7" fontId="20" fillId="0" borderId="0" xfId="0" applyNumberFormat="1" applyFont="1" applyAlignment="1">
      <alignment vertical="center"/>
    </xf>
    <xf numFmtId="7" fontId="20" fillId="0" borderId="0" xfId="0" applyNumberFormat="1" applyFont="1" applyAlignment="1">
      <alignment vertical="center" wrapText="1"/>
    </xf>
    <xf numFmtId="7" fontId="20" fillId="0" borderId="32" xfId="0" applyNumberFormat="1" applyFont="1" applyBorder="1" applyAlignment="1">
      <alignment vertical="center" wrapText="1"/>
    </xf>
    <xf numFmtId="7" fontId="20" fillId="0" borderId="32" xfId="0" applyNumberFormat="1" applyFont="1" applyBorder="1" applyAlignment="1">
      <alignment vertical="center"/>
    </xf>
    <xf numFmtId="165" fontId="20" fillId="0" borderId="12" xfId="0" applyNumberFormat="1" applyFont="1" applyBorder="1" applyAlignment="1">
      <alignment horizontal="right" vertical="center" wrapText="1"/>
    </xf>
    <xf numFmtId="165" fontId="20" fillId="0" borderId="35" xfId="0" applyNumberFormat="1" applyFont="1" applyBorder="1" applyAlignment="1">
      <alignment horizontal="right" vertical="center" wrapText="1"/>
    </xf>
    <xf numFmtId="0" fontId="20" fillId="0" borderId="43" xfId="0" applyFont="1" applyBorder="1" applyAlignment="1">
      <alignment vertical="center" wrapText="1"/>
    </xf>
    <xf numFmtId="0" fontId="20" fillId="0" borderId="13" xfId="0" applyFont="1" applyBorder="1" applyAlignment="1">
      <alignment vertical="center" wrapText="1"/>
    </xf>
    <xf numFmtId="0" fontId="20" fillId="0" borderId="13" xfId="0" applyFont="1" applyBorder="1" applyAlignment="1">
      <alignment vertical="center"/>
    </xf>
    <xf numFmtId="0" fontId="28" fillId="0" borderId="13" xfId="0" applyFont="1" applyBorder="1" applyAlignment="1">
      <alignment vertical="center"/>
    </xf>
    <xf numFmtId="165" fontId="20" fillId="0" borderId="13" xfId="0" applyNumberFormat="1" applyFont="1" applyBorder="1" applyAlignment="1">
      <alignment horizontal="right" vertical="center" wrapText="1"/>
    </xf>
    <xf numFmtId="0" fontId="26" fillId="0" borderId="0" xfId="0" applyFont="1"/>
    <xf numFmtId="0" fontId="36" fillId="0" borderId="0" xfId="0" applyFont="1" applyAlignment="1">
      <alignment vertical="center"/>
    </xf>
    <xf numFmtId="0" fontId="36" fillId="0" borderId="0" xfId="0" applyFont="1" applyAlignment="1">
      <alignment horizontal="center" vertical="center"/>
    </xf>
    <xf numFmtId="0" fontId="36" fillId="0" borderId="0" xfId="0" applyFont="1"/>
    <xf numFmtId="0" fontId="35" fillId="0" borderId="0" xfId="0" applyFont="1" applyAlignment="1">
      <alignment vertical="center"/>
    </xf>
    <xf numFmtId="0" fontId="35" fillId="0" borderId="0" xfId="0" applyFont="1" applyAlignment="1">
      <alignment horizontal="left" vertical="center"/>
    </xf>
    <xf numFmtId="0" fontId="35" fillId="0" borderId="31" xfId="0" applyFont="1" applyBorder="1" applyAlignment="1">
      <alignment vertical="center"/>
    </xf>
    <xf numFmtId="0" fontId="20" fillId="0" borderId="41" xfId="0" applyFont="1" applyBorder="1" applyAlignment="1">
      <alignment vertical="center" wrapText="1"/>
    </xf>
    <xf numFmtId="0" fontId="27" fillId="0" borderId="31" xfId="0" applyFont="1" applyBorder="1"/>
    <xf numFmtId="7" fontId="28" fillId="0" borderId="0" xfId="0" applyNumberFormat="1" applyFont="1" applyAlignment="1">
      <alignment horizontal="left" vertical="center"/>
    </xf>
    <xf numFmtId="0" fontId="20" fillId="0" borderId="11" xfId="0" applyFont="1" applyBorder="1" applyAlignment="1">
      <alignment horizontal="center" vertical="center"/>
    </xf>
    <xf numFmtId="14" fontId="20" fillId="0" borderId="11" xfId="0" applyNumberFormat="1" applyFont="1" applyBorder="1" applyAlignment="1">
      <alignment horizontal="center" vertical="center"/>
    </xf>
    <xf numFmtId="0" fontId="20" fillId="0" borderId="0" xfId="0" applyFont="1" applyAlignment="1">
      <alignment horizontal="left" vertical="center"/>
    </xf>
    <xf numFmtId="0" fontId="20" fillId="0" borderId="11" xfId="0" applyFont="1" applyBorder="1" applyAlignment="1">
      <alignment horizontal="left" vertical="center"/>
    </xf>
    <xf numFmtId="0" fontId="26" fillId="34" borderId="37" xfId="0" applyFont="1" applyFill="1" applyBorder="1" applyAlignment="1">
      <alignment horizontal="left" vertical="center"/>
    </xf>
    <xf numFmtId="0" fontId="26" fillId="34" borderId="11" xfId="0" applyFont="1" applyFill="1" applyBorder="1" applyAlignment="1">
      <alignment horizontal="left" vertical="center"/>
    </xf>
    <xf numFmtId="0" fontId="26" fillId="34" borderId="33" xfId="0" applyFont="1" applyFill="1" applyBorder="1" applyAlignment="1">
      <alignment horizontal="left" vertical="center"/>
    </xf>
    <xf numFmtId="0" fontId="28" fillId="0" borderId="0" xfId="0" applyFont="1" applyAlignment="1">
      <alignment horizontal="left" vertical="center"/>
    </xf>
    <xf numFmtId="7" fontId="36" fillId="0" borderId="13" xfId="0" applyNumberFormat="1" applyFont="1" applyBorder="1" applyAlignment="1">
      <alignment horizontal="right" vertical="center"/>
    </xf>
    <xf numFmtId="7" fontId="36" fillId="0" borderId="38" xfId="0" applyNumberFormat="1" applyFont="1" applyBorder="1" applyAlignment="1">
      <alignment horizontal="right" vertical="center"/>
    </xf>
    <xf numFmtId="165" fontId="20" fillId="0" borderId="14" xfId="0" applyNumberFormat="1" applyFont="1" applyBorder="1" applyAlignment="1">
      <alignment horizontal="right" vertical="center"/>
    </xf>
    <xf numFmtId="0" fontId="29" fillId="35" borderId="31" xfId="0" applyFont="1" applyFill="1" applyBorder="1" applyAlignment="1">
      <alignment horizontal="left" vertical="center"/>
    </xf>
    <xf numFmtId="0" fontId="29" fillId="35" borderId="0" xfId="0" applyFont="1" applyFill="1" applyAlignment="1">
      <alignment horizontal="left" vertical="center"/>
    </xf>
    <xf numFmtId="167" fontId="20" fillId="0" borderId="14" xfId="0" applyNumberFormat="1" applyFont="1" applyBorder="1" applyAlignment="1">
      <alignment horizontal="right" vertical="center"/>
    </xf>
    <xf numFmtId="0" fontId="20" fillId="0" borderId="0" xfId="0" applyFont="1" applyAlignment="1">
      <alignment horizontal="center" vertical="center"/>
    </xf>
    <xf numFmtId="7" fontId="20" fillId="0" borderId="0" xfId="0" applyNumberFormat="1" applyFont="1" applyAlignment="1">
      <alignment horizontal="right" vertical="center"/>
    </xf>
    <xf numFmtId="0" fontId="20" fillId="0" borderId="31" xfId="0" applyFont="1" applyBorder="1" applyAlignment="1">
      <alignment horizontal="left" vertical="center"/>
    </xf>
    <xf numFmtId="7" fontId="35" fillId="0" borderId="15" xfId="0" applyNumberFormat="1" applyFont="1" applyBorder="1" applyAlignment="1">
      <alignment horizontal="right" vertical="center"/>
    </xf>
    <xf numFmtId="7" fontId="35" fillId="0" borderId="42" xfId="0" applyNumberFormat="1" applyFont="1" applyBorder="1" applyAlignment="1">
      <alignment horizontal="right" vertical="center"/>
    </xf>
    <xf numFmtId="0" fontId="29" fillId="0" borderId="31" xfId="0" applyFont="1" applyBorder="1" applyAlignment="1">
      <alignment horizontal="left" vertical="center"/>
    </xf>
    <xf numFmtId="0" fontId="29" fillId="0" borderId="0" xfId="0" applyFont="1" applyAlignment="1">
      <alignment horizontal="left" vertical="center"/>
    </xf>
    <xf numFmtId="0" fontId="34" fillId="0" borderId="28" xfId="0" applyFont="1" applyBorder="1" applyAlignment="1">
      <alignment horizontal="left" vertical="center"/>
    </xf>
    <xf numFmtId="0" fontId="34" fillId="0" borderId="29" xfId="0" applyFont="1" applyBorder="1" applyAlignment="1">
      <alignment horizontal="left" vertical="center"/>
    </xf>
    <xf numFmtId="0" fontId="29" fillId="36" borderId="31" xfId="0" applyFont="1" applyFill="1" applyBorder="1" applyAlignment="1">
      <alignment horizontal="left" vertical="center"/>
    </xf>
    <xf numFmtId="0" fontId="29" fillId="36" borderId="0" xfId="0" applyFont="1" applyFill="1" applyAlignment="1">
      <alignment horizontal="left" vertical="center"/>
    </xf>
    <xf numFmtId="166" fontId="20" fillId="34" borderId="14" xfId="0" applyNumberFormat="1" applyFont="1" applyFill="1" applyBorder="1" applyAlignment="1">
      <alignment horizontal="right" vertical="center"/>
    </xf>
    <xf numFmtId="167" fontId="20" fillId="0" borderId="11" xfId="0" applyNumberFormat="1" applyFont="1" applyBorder="1" applyAlignment="1">
      <alignment horizontal="right" vertical="center"/>
    </xf>
    <xf numFmtId="0" fontId="34" fillId="36" borderId="41" xfId="0" applyFont="1" applyFill="1" applyBorder="1" applyAlignment="1">
      <alignment horizontal="left" vertical="center"/>
    </xf>
    <xf numFmtId="0" fontId="34" fillId="36" borderId="13" xfId="0" applyFont="1" applyFill="1" applyBorder="1" applyAlignment="1">
      <alignment horizontal="left" vertical="center"/>
    </xf>
    <xf numFmtId="0" fontId="34" fillId="36" borderId="38" xfId="0" applyFont="1" applyFill="1" applyBorder="1" applyAlignment="1">
      <alignment horizontal="left" vertical="center"/>
    </xf>
    <xf numFmtId="7" fontId="20" fillId="0" borderId="32" xfId="0" applyNumberFormat="1" applyFont="1" applyBorder="1" applyAlignment="1">
      <alignment horizontal="right" vertical="center"/>
    </xf>
    <xf numFmtId="7" fontId="28" fillId="0" borderId="0" xfId="0" applyNumberFormat="1" applyFont="1" applyAlignment="1">
      <alignment horizontal="right" vertical="center"/>
    </xf>
    <xf numFmtId="7" fontId="28" fillId="0" borderId="32" xfId="0" applyNumberFormat="1" applyFont="1" applyBorder="1" applyAlignment="1">
      <alignment horizontal="right" vertical="center"/>
    </xf>
    <xf numFmtId="165" fontId="20" fillId="34" borderId="0" xfId="0" applyNumberFormat="1" applyFont="1" applyFill="1" applyAlignment="1">
      <alignment horizontal="right" vertical="center"/>
    </xf>
    <xf numFmtId="165" fontId="20" fillId="0" borderId="0" xfId="0" applyNumberFormat="1" applyFont="1" applyAlignment="1">
      <alignment horizontal="right" vertical="center"/>
    </xf>
    <xf numFmtId="0" fontId="35" fillId="0" borderId="0" xfId="0" applyFont="1" applyAlignment="1">
      <alignment horizontal="center"/>
    </xf>
    <xf numFmtId="0" fontId="33" fillId="0" borderId="0" xfId="0" applyFont="1" applyAlignment="1">
      <alignment horizontal="center"/>
    </xf>
    <xf numFmtId="0" fontId="26" fillId="0" borderId="0" xfId="0" applyFont="1" applyAlignment="1">
      <alignment horizontal="left" vertical="center"/>
    </xf>
    <xf numFmtId="0" fontId="26" fillId="0" borderId="32" xfId="0" applyFont="1" applyBorder="1" applyAlignment="1">
      <alignment horizontal="left" vertical="center"/>
    </xf>
    <xf numFmtId="0" fontId="26" fillId="34" borderId="11" xfId="0" applyFont="1" applyFill="1" applyBorder="1" applyAlignment="1">
      <alignment horizontal="center" vertical="center"/>
    </xf>
    <xf numFmtId="0" fontId="34" fillId="0" borderId="31" xfId="0" applyFont="1" applyBorder="1" applyAlignment="1">
      <alignment horizontal="left" vertical="center"/>
    </xf>
    <xf numFmtId="0" fontId="34" fillId="0" borderId="0" xfId="0" applyFont="1" applyAlignment="1">
      <alignment horizontal="left" vertical="center"/>
    </xf>
    <xf numFmtId="0" fontId="34" fillId="0" borderId="32" xfId="0" applyFont="1" applyBorder="1" applyAlignment="1">
      <alignment horizontal="left" vertical="center"/>
    </xf>
    <xf numFmtId="0" fontId="26" fillId="34" borderId="33" xfId="0" applyFont="1" applyFill="1" applyBorder="1" applyAlignment="1">
      <alignment horizontal="center" vertical="center"/>
    </xf>
    <xf numFmtId="0" fontId="26" fillId="0" borderId="0" xfId="0" applyFont="1" applyAlignment="1">
      <alignment horizontal="right" vertical="center"/>
    </xf>
    <xf numFmtId="14" fontId="40" fillId="34" borderId="11" xfId="0" applyNumberFormat="1" applyFont="1" applyFill="1" applyBorder="1" applyAlignment="1">
      <alignment horizontal="left" vertical="center"/>
    </xf>
    <xf numFmtId="0" fontId="40" fillId="34" borderId="11" xfId="0" applyFont="1" applyFill="1" applyBorder="1" applyAlignment="1">
      <alignment horizontal="left" vertical="center"/>
    </xf>
    <xf numFmtId="49" fontId="26" fillId="34" borderId="11" xfId="0" applyNumberFormat="1" applyFont="1" applyFill="1" applyBorder="1" applyAlignment="1">
      <alignment horizontal="center" vertical="center"/>
    </xf>
    <xf numFmtId="0" fontId="34" fillId="35" borderId="28" xfId="0" applyFont="1" applyFill="1" applyBorder="1" applyAlignment="1">
      <alignment horizontal="left" vertical="top"/>
    </xf>
    <xf numFmtId="0" fontId="34" fillId="35" borderId="29" xfId="0" applyFont="1" applyFill="1" applyBorder="1" applyAlignment="1">
      <alignment horizontal="left" vertical="top"/>
    </xf>
    <xf numFmtId="0" fontId="34" fillId="35" borderId="30" xfId="0" applyFont="1" applyFill="1" applyBorder="1" applyAlignment="1">
      <alignment horizontal="left" vertical="top"/>
    </xf>
    <xf numFmtId="167" fontId="20" fillId="34" borderId="0" xfId="0" applyNumberFormat="1" applyFont="1" applyFill="1" applyAlignment="1">
      <alignment horizontal="right" vertical="center"/>
    </xf>
    <xf numFmtId="0" fontId="34" fillId="0" borderId="30" xfId="0" applyFont="1" applyBorder="1" applyAlignment="1">
      <alignment horizontal="left"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xf>
    <xf numFmtId="0" fontId="33" fillId="36" borderId="45" xfId="0" applyFont="1" applyFill="1" applyBorder="1" applyAlignment="1">
      <alignment horizontal="center" vertical="center"/>
    </xf>
    <xf numFmtId="0" fontId="33" fillId="36" borderId="46" xfId="0" applyFont="1" applyFill="1" applyBorder="1" applyAlignment="1">
      <alignment horizontal="center" vertical="center"/>
    </xf>
    <xf numFmtId="0" fontId="20" fillId="0" borderId="0" xfId="0" applyFont="1" applyAlignment="1">
      <alignment horizontal="left" vertical="center" wrapText="1"/>
    </xf>
    <xf numFmtId="0" fontId="33" fillId="35" borderId="28" xfId="0" applyFont="1" applyFill="1" applyBorder="1" applyAlignment="1">
      <alignment horizontal="left" vertical="center"/>
    </xf>
    <xf numFmtId="0" fontId="33" fillId="35" borderId="29" xfId="0" applyFont="1" applyFill="1" applyBorder="1" applyAlignment="1">
      <alignment horizontal="left" vertical="center"/>
    </xf>
    <xf numFmtId="0" fontId="33" fillId="36" borderId="44" xfId="0" applyFont="1" applyFill="1" applyBorder="1" applyAlignment="1">
      <alignment horizontal="left" vertical="center"/>
    </xf>
    <xf numFmtId="0" fontId="33" fillId="36" borderId="45" xfId="0" applyFont="1" applyFill="1" applyBorder="1" applyAlignment="1">
      <alignment horizontal="left" vertical="center"/>
    </xf>
    <xf numFmtId="0" fontId="33" fillId="35" borderId="45" xfId="0" applyFont="1" applyFill="1" applyBorder="1" applyAlignment="1">
      <alignment horizontal="center" vertical="center"/>
    </xf>
    <xf numFmtId="0" fontId="33" fillId="35" borderId="46" xfId="0" applyFont="1" applyFill="1" applyBorder="1" applyAlignment="1">
      <alignment horizontal="center" vertical="center"/>
    </xf>
    <xf numFmtId="0" fontId="26" fillId="0" borderId="31" xfId="0" applyFont="1" applyBorder="1" applyAlignment="1">
      <alignment horizontal="left" vertical="center"/>
    </xf>
    <xf numFmtId="165" fontId="20" fillId="34" borderId="11" xfId="0" applyNumberFormat="1" applyFont="1" applyFill="1" applyBorder="1" applyAlignment="1">
      <alignment horizontal="right" vertical="center"/>
    </xf>
    <xf numFmtId="0" fontId="33" fillId="0" borderId="25" xfId="0" applyFont="1" applyBorder="1" applyAlignment="1">
      <alignment horizontal="left" vertical="top"/>
    </xf>
    <xf numFmtId="0" fontId="33" fillId="0" borderId="26" xfId="0" applyFont="1" applyBorder="1" applyAlignment="1">
      <alignment horizontal="left" vertical="top"/>
    </xf>
    <xf numFmtId="0" fontId="33" fillId="0" borderId="19" xfId="0" applyFont="1" applyBorder="1" applyAlignment="1">
      <alignment horizontal="left" vertical="top"/>
    </xf>
    <xf numFmtId="0" fontId="33" fillId="0" borderId="20" xfId="0" applyFont="1" applyBorder="1" applyAlignment="1">
      <alignment horizontal="left" vertical="top"/>
    </xf>
    <xf numFmtId="0" fontId="33" fillId="0" borderId="22" xfId="0" applyFont="1" applyBorder="1" applyAlignment="1">
      <alignment horizontal="left" vertical="top"/>
    </xf>
    <xf numFmtId="0" fontId="33" fillId="0" borderId="23" xfId="0" applyFont="1" applyBorder="1" applyAlignment="1">
      <alignment horizontal="left" vertical="top"/>
    </xf>
    <xf numFmtId="0" fontId="33" fillId="0" borderId="16" xfId="0" applyFont="1" applyBorder="1" applyAlignment="1">
      <alignment horizontal="left" vertical="top" wrapText="1"/>
    </xf>
    <xf numFmtId="0" fontId="33" fillId="0" borderId="17" xfId="0" applyFont="1" applyBorder="1" applyAlignment="1">
      <alignment horizontal="left" vertical="top" wrapText="1"/>
    </xf>
    <xf numFmtId="0" fontId="33" fillId="0" borderId="19" xfId="0" applyFont="1" applyBorder="1" applyAlignment="1">
      <alignment horizontal="left" vertical="top" wrapText="1"/>
    </xf>
    <xf numFmtId="0" fontId="33" fillId="0" borderId="20" xfId="0" applyFont="1" applyBorder="1" applyAlignment="1">
      <alignment horizontal="left" vertical="top" wrapText="1"/>
    </xf>
    <xf numFmtId="0" fontId="33" fillId="0" borderId="22" xfId="0" applyFont="1" applyBorder="1" applyAlignment="1">
      <alignment horizontal="left" vertical="top" wrapText="1"/>
    </xf>
    <xf numFmtId="0" fontId="33" fillId="0" borderId="23" xfId="0" applyFont="1" applyBorder="1" applyAlignment="1">
      <alignment horizontal="left" vertical="top" wrapText="1"/>
    </xf>
    <xf numFmtId="0" fontId="26" fillId="34" borderId="55" xfId="0" applyFont="1" applyFill="1" applyBorder="1" applyAlignment="1">
      <alignment horizontal="center" vertical="center"/>
    </xf>
    <xf numFmtId="0" fontId="26" fillId="34" borderId="56" xfId="0" applyFont="1" applyFill="1" applyBorder="1" applyAlignment="1">
      <alignment horizontal="center" vertical="center"/>
    </xf>
    <xf numFmtId="0" fontId="26" fillId="34" borderId="57" xfId="0" applyFont="1" applyFill="1" applyBorder="1" applyAlignment="1">
      <alignment horizontal="center" vertical="center"/>
    </xf>
    <xf numFmtId="0" fontId="26" fillId="34" borderId="20" xfId="0" applyFont="1" applyFill="1" applyBorder="1" applyAlignment="1">
      <alignment horizontal="center" vertical="center"/>
    </xf>
    <xf numFmtId="0" fontId="26" fillId="34" borderId="23" xfId="0" applyFont="1" applyFill="1" applyBorder="1" applyAlignment="1">
      <alignment horizontal="center" vertical="center"/>
    </xf>
    <xf numFmtId="0" fontId="21" fillId="34" borderId="55" xfId="0" applyFont="1" applyFill="1" applyBorder="1" applyAlignment="1">
      <alignment horizontal="left" vertical="center"/>
    </xf>
    <xf numFmtId="0" fontId="21" fillId="34" borderId="56" xfId="0" applyFont="1" applyFill="1" applyBorder="1" applyAlignment="1">
      <alignment horizontal="left" vertical="center"/>
    </xf>
    <xf numFmtId="0" fontId="21" fillId="34" borderId="57" xfId="0" applyFont="1" applyFill="1" applyBorder="1" applyAlignment="1">
      <alignment horizontal="left" vertical="center"/>
    </xf>
    <xf numFmtId="0" fontId="21" fillId="34" borderId="59" xfId="0" applyFont="1" applyFill="1" applyBorder="1" applyAlignment="1">
      <alignment horizontal="left" vertical="center"/>
    </xf>
    <xf numFmtId="0" fontId="21" fillId="34" borderId="60" xfId="0" applyFont="1" applyFill="1" applyBorder="1" applyAlignment="1">
      <alignment horizontal="left" vertical="center"/>
    </xf>
    <xf numFmtId="0" fontId="21" fillId="34" borderId="61" xfId="0" applyFont="1" applyFill="1" applyBorder="1" applyAlignment="1">
      <alignment horizontal="left" vertical="center"/>
    </xf>
    <xf numFmtId="0" fontId="21" fillId="34" borderId="62" xfId="0" applyFont="1" applyFill="1" applyBorder="1" applyAlignment="1">
      <alignment horizontal="left" vertical="center"/>
    </xf>
    <xf numFmtId="0" fontId="21" fillId="34" borderId="63" xfId="0" applyFont="1" applyFill="1" applyBorder="1" applyAlignment="1">
      <alignment horizontal="left" vertical="center"/>
    </xf>
    <xf numFmtId="0" fontId="21" fillId="34" borderId="64" xfId="0" applyFont="1" applyFill="1" applyBorder="1" applyAlignment="1">
      <alignment horizontal="left" vertical="center"/>
    </xf>
    <xf numFmtId="0" fontId="33" fillId="0" borderId="25" xfId="0" applyFont="1" applyBorder="1" applyAlignment="1">
      <alignment horizontal="left" vertical="center" wrapText="1"/>
    </xf>
    <xf numFmtId="0" fontId="33" fillId="0" borderId="26" xfId="0" applyFont="1" applyBorder="1" applyAlignment="1">
      <alignment horizontal="left" vertical="center" wrapText="1"/>
    </xf>
    <xf numFmtId="0" fontId="33" fillId="0" borderId="19" xfId="0" applyFont="1" applyBorder="1" applyAlignment="1">
      <alignment horizontal="left" vertical="center" wrapText="1"/>
    </xf>
    <xf numFmtId="0" fontId="33" fillId="0" borderId="20" xfId="0" applyFont="1" applyBorder="1" applyAlignment="1">
      <alignment horizontal="left" vertical="center" wrapText="1"/>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26" fillId="0" borderId="20" xfId="0" applyFont="1" applyBorder="1" applyAlignment="1">
      <alignment horizontal="left" vertical="center"/>
    </xf>
    <xf numFmtId="0" fontId="26" fillId="0" borderId="23" xfId="0" applyFont="1" applyBorder="1" applyAlignment="1">
      <alignment horizontal="left" vertical="center"/>
    </xf>
    <xf numFmtId="0" fontId="26" fillId="0" borderId="20" xfId="0" applyFont="1" applyBorder="1" applyAlignment="1">
      <alignment horizontal="center" vertical="center" wrapText="1"/>
    </xf>
    <xf numFmtId="0" fontId="26" fillId="0" borderId="23" xfId="0" applyFont="1" applyBorder="1" applyAlignment="1">
      <alignment horizontal="center" vertical="center" wrapText="1"/>
    </xf>
    <xf numFmtId="0" fontId="26" fillId="34" borderId="17" xfId="0" applyFont="1" applyFill="1" applyBorder="1" applyAlignment="1">
      <alignment horizontal="center" vertical="center"/>
    </xf>
    <xf numFmtId="0" fontId="26" fillId="34" borderId="23" xfId="0" applyFont="1" applyFill="1" applyBorder="1" applyAlignment="1">
      <alignment horizontal="center"/>
    </xf>
    <xf numFmtId="0" fontId="26" fillId="33" borderId="52" xfId="0" applyFont="1" applyFill="1" applyBorder="1" applyAlignment="1">
      <alignment horizontal="center"/>
    </xf>
    <xf numFmtId="0" fontId="26" fillId="33" borderId="53" xfId="0" applyFont="1" applyFill="1" applyBorder="1" applyAlignment="1">
      <alignment horizontal="center"/>
    </xf>
    <xf numFmtId="0" fontId="26" fillId="0" borderId="20" xfId="0" applyFont="1" applyBorder="1" applyAlignment="1">
      <alignment horizontal="center"/>
    </xf>
    <xf numFmtId="0" fontId="26" fillId="0" borderId="23" xfId="0" applyFont="1" applyBorder="1" applyAlignment="1">
      <alignment horizontal="center"/>
    </xf>
    <xf numFmtId="0" fontId="26" fillId="34" borderId="26" xfId="0" applyFont="1" applyFill="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34" borderId="20" xfId="0" applyFont="1" applyFill="1" applyBorder="1" applyAlignment="1">
      <alignment horizont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34" borderId="55" xfId="0" applyFont="1" applyFill="1" applyBorder="1" applyAlignment="1">
      <alignment horizontal="center"/>
    </xf>
    <xf numFmtId="0" fontId="26" fillId="34" borderId="56" xfId="0" applyFont="1" applyFill="1" applyBorder="1" applyAlignment="1">
      <alignment horizontal="center"/>
    </xf>
    <xf numFmtId="0" fontId="26" fillId="34" borderId="57" xfId="0" applyFont="1" applyFill="1" applyBorder="1" applyAlignment="1">
      <alignment horizontal="center"/>
    </xf>
    <xf numFmtId="0" fontId="26" fillId="0" borderId="55" xfId="0" applyFont="1"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34" borderId="59" xfId="0" applyFont="1" applyFill="1" applyBorder="1" applyAlignment="1">
      <alignment horizontal="center" vertical="center"/>
    </xf>
    <xf numFmtId="0" fontId="26" fillId="34" borderId="60" xfId="0" applyFont="1" applyFill="1" applyBorder="1" applyAlignment="1">
      <alignment horizontal="center" vertical="center"/>
    </xf>
    <xf numFmtId="0" fontId="26" fillId="34" borderId="61" xfId="0" applyFont="1" applyFill="1" applyBorder="1" applyAlignment="1">
      <alignment horizontal="center" vertical="center"/>
    </xf>
    <xf numFmtId="0" fontId="26" fillId="0" borderId="26"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33" borderId="54" xfId="0" applyFont="1" applyFill="1" applyBorder="1" applyAlignment="1">
      <alignment horizontal="center"/>
    </xf>
    <xf numFmtId="0" fontId="26" fillId="0" borderId="17" xfId="0" applyFont="1" applyBorder="1" applyAlignment="1">
      <alignment horizontal="center"/>
    </xf>
    <xf numFmtId="0" fontId="26" fillId="0" borderId="50" xfId="0" applyFont="1" applyBorder="1" applyAlignment="1">
      <alignment horizontal="center"/>
    </xf>
    <xf numFmtId="0" fontId="26" fillId="33" borderId="26" xfId="0" applyFont="1" applyFill="1" applyBorder="1" applyAlignment="1">
      <alignment horizontal="center"/>
    </xf>
    <xf numFmtId="0" fontId="26" fillId="33" borderId="51" xfId="0" applyFont="1" applyFill="1" applyBorder="1" applyAlignment="1">
      <alignment horizontal="center"/>
    </xf>
    <xf numFmtId="0" fontId="26" fillId="33" borderId="20" xfId="0" applyFont="1" applyFill="1" applyBorder="1" applyAlignment="1">
      <alignment horizontal="center"/>
    </xf>
    <xf numFmtId="0" fontId="26" fillId="0" borderId="26" xfId="0" applyFont="1" applyBorder="1" applyAlignment="1">
      <alignment horizontal="center"/>
    </xf>
    <xf numFmtId="0" fontId="37" fillId="0" borderId="17" xfId="0" applyFont="1" applyBorder="1" applyAlignment="1">
      <alignment horizontal="center" vertical="center" wrapText="1"/>
    </xf>
    <xf numFmtId="0" fontId="37" fillId="0" borderId="23" xfId="0" applyFont="1" applyBorder="1" applyAlignment="1">
      <alignment horizontal="center" vertical="center" wrapText="1"/>
    </xf>
    <xf numFmtId="0" fontId="26" fillId="34" borderId="17" xfId="0" applyFont="1" applyFill="1" applyBorder="1" applyAlignment="1">
      <alignment horizontal="center" vertical="center" wrapText="1"/>
    </xf>
    <xf numFmtId="0" fontId="37" fillId="0" borderId="17" xfId="0" applyFont="1" applyBorder="1" applyAlignment="1">
      <alignment horizontal="left" vertical="center"/>
    </xf>
    <xf numFmtId="0" fontId="37" fillId="0" borderId="23" xfId="0" applyFont="1" applyBorder="1" applyAlignment="1">
      <alignment horizontal="left" vertical="center"/>
    </xf>
    <xf numFmtId="0" fontId="26" fillId="0" borderId="17" xfId="0" applyFont="1" applyBorder="1" applyAlignment="1">
      <alignment horizontal="center" vertical="center" wrapText="1"/>
    </xf>
    <xf numFmtId="0" fontId="26" fillId="0" borderId="17" xfId="0" applyFont="1" applyBorder="1" applyAlignment="1">
      <alignment horizontal="left" vertical="center"/>
    </xf>
    <xf numFmtId="0" fontId="22" fillId="0" borderId="0" xfId="0" applyFont="1" applyAlignment="1">
      <alignment horizontal="left" vertical="center"/>
    </xf>
    <xf numFmtId="0" fontId="20" fillId="0" borderId="16" xfId="0" applyFont="1" applyBorder="1" applyAlignment="1">
      <alignment horizontal="left" vertical="center"/>
    </xf>
    <xf numFmtId="0" fontId="20" fillId="0" borderId="17"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30" fillId="0" borderId="0" xfId="0" applyFont="1" applyAlignment="1">
      <alignment horizontal="left" vertical="center"/>
    </xf>
    <xf numFmtId="0" fontId="38" fillId="0" borderId="0" xfId="0" applyFont="1" applyAlignment="1">
      <alignment horizontal="right" vertical="center"/>
    </xf>
    <xf numFmtId="0" fontId="37" fillId="0" borderId="17" xfId="0" applyFont="1" applyBorder="1" applyAlignment="1">
      <alignment horizontal="center" vertical="top" wrapText="1"/>
    </xf>
    <xf numFmtId="0" fontId="37" fillId="0" borderId="23" xfId="0" applyFont="1" applyBorder="1" applyAlignment="1">
      <alignment horizontal="center" vertical="top" wrapText="1"/>
    </xf>
    <xf numFmtId="0" fontId="37" fillId="0" borderId="17" xfId="0" applyFont="1" applyBorder="1" applyAlignment="1">
      <alignment horizontal="center" vertical="center"/>
    </xf>
    <xf numFmtId="0" fontId="37" fillId="0" borderId="23" xfId="0" applyFont="1" applyBorder="1" applyAlignment="1">
      <alignment horizontal="center"/>
    </xf>
    <xf numFmtId="0" fontId="1" fillId="0" borderId="17" xfId="0" applyFont="1" applyBorder="1" applyAlignment="1">
      <alignment horizontal="center" vertical="center"/>
    </xf>
    <xf numFmtId="0" fontId="1" fillId="0" borderId="23"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2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6" xfId="0" applyFont="1" applyBorder="1" applyAlignment="1">
      <alignment horizontal="left" vertical="center"/>
    </xf>
    <xf numFmtId="3" fontId="36" fillId="34" borderId="11" xfId="0" applyNumberFormat="1" applyFont="1" applyFill="1" applyBorder="1" applyAlignment="1">
      <alignment horizontal="left" vertical="center"/>
    </xf>
    <xf numFmtId="0" fontId="36" fillId="34" borderId="11" xfId="0" applyFont="1" applyFill="1" applyBorder="1" applyAlignment="1">
      <alignment vertical="center"/>
    </xf>
    <xf numFmtId="0" fontId="21" fillId="0" borderId="0" xfId="0" applyFont="1" applyAlignment="1">
      <alignment horizontal="left" vertical="center"/>
    </xf>
    <xf numFmtId="0" fontId="21" fillId="0" borderId="10" xfId="0" applyFont="1" applyBorder="1" applyAlignment="1">
      <alignment horizontal="left" vertical="center"/>
    </xf>
    <xf numFmtId="0" fontId="34" fillId="0" borderId="10" xfId="0" applyFont="1" applyBorder="1" applyAlignment="1">
      <alignment horizontal="left" vertical="center"/>
    </xf>
    <xf numFmtId="0" fontId="33" fillId="0" borderId="16" xfId="0" applyFont="1" applyBorder="1" applyAlignment="1">
      <alignment horizontal="left" vertical="top"/>
    </xf>
    <xf numFmtId="0" fontId="33" fillId="0" borderId="17" xfId="0" applyFont="1" applyBorder="1" applyAlignment="1">
      <alignment horizontal="left" vertical="top"/>
    </xf>
    <xf numFmtId="0" fontId="40" fillId="34" borderId="33" xfId="0" applyFont="1" applyFill="1" applyBorder="1" applyAlignment="1">
      <alignment horizontal="left" vertical="center"/>
    </xf>
    <xf numFmtId="0" fontId="28" fillId="0" borderId="31" xfId="0" applyFont="1" applyBorder="1" applyAlignment="1">
      <alignment horizontal="left" vertical="center"/>
    </xf>
    <xf numFmtId="0" fontId="26" fillId="34" borderId="59" xfId="0" applyFont="1" applyFill="1" applyBorder="1" applyAlignment="1">
      <alignment horizontal="center"/>
    </xf>
    <xf numFmtId="0" fontId="26" fillId="34" borderId="60" xfId="0" applyFont="1" applyFill="1" applyBorder="1" applyAlignment="1">
      <alignment horizontal="center"/>
    </xf>
    <xf numFmtId="0" fontId="26" fillId="34" borderId="61" xfId="0" applyFont="1" applyFill="1" applyBorder="1" applyAlignment="1">
      <alignment horizontal="center"/>
    </xf>
  </cellXfs>
  <cellStyles count="43">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2" xfId="32" xr:uid="{00000000-0005-0000-0000-00001F000000}"/>
    <cellStyle name="Schlecht" xfId="33" builtinId="27" customBuiltin="1"/>
    <cellStyle name="Standard" xfId="0" builtinId="0"/>
    <cellStyle name="Standard 2" xfId="34" xr:uid="{00000000-0005-0000-0000-000022000000}"/>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0"/>
  <tableStyles count="0" defaultTableStyle="TableStyleMedium2" defaultPivotStyle="PivotStyleLight16"/>
  <colors>
    <mruColors>
      <color rgb="FFFFFFCC"/>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lockText="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4</xdr:col>
          <xdr:colOff>38100</xdr:colOff>
          <xdr:row>13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CH" sz="1000" b="0" i="0" u="none" strike="noStrike" baseline="0">
                  <a:solidFill>
                    <a:srgbClr val="000000"/>
                  </a:solidFill>
                  <a:latin typeface="Arial"/>
                  <a:cs typeface="Arial"/>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0</xdr:rowOff>
        </xdr:from>
        <xdr:to>
          <xdr:col>24</xdr:col>
          <xdr:colOff>38100</xdr:colOff>
          <xdr:row>13</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0</xdr:colOff>
          <xdr:row>11</xdr:row>
          <xdr:rowOff>0</xdr:rowOff>
        </xdr:from>
        <xdr:to>
          <xdr:col>84</xdr:col>
          <xdr:colOff>38100</xdr:colOff>
          <xdr:row>12</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11</xdr:row>
          <xdr:rowOff>0</xdr:rowOff>
        </xdr:from>
        <xdr:to>
          <xdr:col>64</xdr:col>
          <xdr:colOff>38100</xdr:colOff>
          <xdr:row>12</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0</xdr:rowOff>
        </xdr:from>
        <xdr:to>
          <xdr:col>44</xdr:col>
          <xdr:colOff>0</xdr:colOff>
          <xdr:row>13</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63</xdr:row>
          <xdr:rowOff>152400</xdr:rowOff>
        </xdr:from>
        <xdr:to>
          <xdr:col>21</xdr:col>
          <xdr:colOff>38100</xdr:colOff>
          <xdr:row>67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62</xdr:row>
          <xdr:rowOff>7620</xdr:rowOff>
        </xdr:from>
        <xdr:to>
          <xdr:col>21</xdr:col>
          <xdr:colOff>38100</xdr:colOff>
          <xdr:row>65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B144"/>
  <sheetViews>
    <sheetView showZeros="0" tabSelected="1" view="pageLayout" topLeftCell="A55" zoomScale="130" zoomScaleNormal="100" zoomScalePageLayoutView="130" workbookViewId="0">
      <selection activeCell="AM130" sqref="AM130:BU130"/>
    </sheetView>
  </sheetViews>
  <sheetFormatPr baseColWidth="10" defaultColWidth="9.6640625" defaultRowHeight="13.2" x14ac:dyDescent="0.25"/>
  <cols>
    <col min="1" max="42" width="1" style="2" customWidth="1"/>
    <col min="43" max="43" width="1.33203125" style="2" customWidth="1"/>
    <col min="44" max="149" width="1" style="2" customWidth="1"/>
    <col min="150" max="155" width="0.88671875" style="2" customWidth="1"/>
    <col min="156" max="16384" width="9.6640625" style="2"/>
  </cols>
  <sheetData>
    <row r="1" spans="1:153" ht="3.75" customHeight="1" x14ac:dyDescent="0.25"/>
    <row r="2" spans="1:153" ht="15.6" x14ac:dyDescent="0.25">
      <c r="A2" s="250" t="s">
        <v>72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row>
    <row r="3" spans="1:153" x14ac:dyDescent="0.25">
      <c r="A3" s="5"/>
      <c r="B3" s="5"/>
      <c r="C3" s="5"/>
      <c r="D3" s="5"/>
      <c r="E3" s="5"/>
      <c r="F3" s="5"/>
      <c r="G3" s="5"/>
      <c r="H3" s="5"/>
      <c r="I3" s="5"/>
      <c r="J3" s="5"/>
      <c r="K3" s="5"/>
      <c r="L3" s="5"/>
      <c r="M3" s="5"/>
      <c r="N3" s="5"/>
      <c r="O3" s="5"/>
      <c r="P3" s="5"/>
      <c r="Q3" s="5"/>
      <c r="R3" s="5"/>
      <c r="S3" s="5"/>
      <c r="T3" s="5"/>
      <c r="U3" s="5"/>
      <c r="V3" s="5"/>
      <c r="W3" s="5"/>
      <c r="X3" s="5"/>
      <c r="Y3" s="5"/>
      <c r="Z3" s="5"/>
      <c r="AA3" s="6"/>
      <c r="AB3" s="5"/>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row>
    <row r="4" spans="1:153" ht="14.25" customHeight="1" x14ac:dyDescent="0.25">
      <c r="A4" s="147" t="s">
        <v>0</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271"/>
      <c r="AC4" s="143" t="s">
        <v>2</v>
      </c>
      <c r="AD4" s="143"/>
      <c r="AE4" s="143"/>
      <c r="AF4" s="143"/>
      <c r="AG4" s="143"/>
      <c r="AH4" s="143"/>
      <c r="AI4" s="143"/>
      <c r="AJ4" s="143"/>
      <c r="AK4" s="143"/>
      <c r="AL4" s="143"/>
      <c r="AM4" s="143"/>
      <c r="AN4" s="143"/>
      <c r="AO4" s="1"/>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15"/>
      <c r="CH4" s="143" t="s">
        <v>6</v>
      </c>
      <c r="CI4" s="143"/>
      <c r="CJ4" s="143"/>
      <c r="CK4" s="143"/>
      <c r="CL4" s="143"/>
      <c r="CM4" s="143"/>
      <c r="CN4" s="143"/>
      <c r="CO4" s="143"/>
      <c r="CP4" s="143"/>
      <c r="CQ4" s="143"/>
      <c r="CR4" s="143"/>
      <c r="CS4" s="143"/>
      <c r="CT4" s="143"/>
      <c r="CU4" s="143"/>
      <c r="CV4" s="143"/>
      <c r="CW4" s="143"/>
      <c r="CX4" s="143"/>
      <c r="CY4" s="143"/>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row>
    <row r="5" spans="1:153" ht="3.75" customHeight="1" x14ac:dyDescent="0.25">
      <c r="A5" s="5"/>
      <c r="B5" s="5"/>
      <c r="C5" s="5"/>
      <c r="D5" s="5"/>
      <c r="E5" s="5"/>
      <c r="F5" s="5"/>
      <c r="G5" s="5"/>
      <c r="H5" s="5"/>
      <c r="I5" s="5"/>
      <c r="J5" s="5"/>
      <c r="K5" s="5"/>
      <c r="L5" s="5"/>
      <c r="M5" s="5"/>
      <c r="N5" s="5"/>
      <c r="O5" s="5"/>
      <c r="P5" s="5"/>
      <c r="Q5" s="5"/>
      <c r="R5" s="5"/>
      <c r="S5" s="5"/>
      <c r="T5" s="5"/>
      <c r="U5" s="5"/>
      <c r="V5" s="5"/>
      <c r="W5" s="5"/>
      <c r="X5" s="5"/>
      <c r="Y5" s="5"/>
      <c r="Z5" s="5"/>
      <c r="AA5" s="6"/>
      <c r="AC5" s="13"/>
      <c r="AD5" s="13"/>
      <c r="AE5" s="13"/>
      <c r="AF5" s="13"/>
      <c r="AG5" s="13"/>
      <c r="AH5" s="13"/>
      <c r="AI5" s="13"/>
      <c r="AJ5" s="13"/>
      <c r="AK5" s="13"/>
      <c r="AL5" s="13"/>
      <c r="AM5" s="13"/>
      <c r="AN5" s="13"/>
      <c r="AO5" s="1"/>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15"/>
      <c r="CH5" s="15"/>
      <c r="CI5" s="15"/>
      <c r="CJ5" s="15"/>
      <c r="CK5" s="15"/>
      <c r="CL5" s="15"/>
      <c r="CM5" s="15"/>
      <c r="CN5" s="15"/>
      <c r="CO5" s="15"/>
      <c r="CP5" s="15"/>
      <c r="CQ5" s="15"/>
      <c r="CR5" s="15"/>
      <c r="CS5" s="15"/>
      <c r="CT5" s="15"/>
      <c r="CU5" s="15"/>
      <c r="CV5" s="15"/>
      <c r="CW5" s="15"/>
      <c r="CX5" s="15"/>
      <c r="CY5" s="15"/>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row>
    <row r="6" spans="1:153" ht="14.25" customHeight="1" x14ac:dyDescent="0.25">
      <c r="A6" s="269"/>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70"/>
      <c r="AC6" s="143" t="s">
        <v>3</v>
      </c>
      <c r="AD6" s="143"/>
      <c r="AE6" s="143"/>
      <c r="AF6" s="143"/>
      <c r="AG6" s="143"/>
      <c r="AH6" s="143"/>
      <c r="AI6" s="143"/>
      <c r="AJ6" s="143"/>
      <c r="AK6" s="143"/>
      <c r="AL6" s="143"/>
      <c r="AM6" s="143"/>
      <c r="AN6" s="143"/>
      <c r="AO6" s="1"/>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15"/>
      <c r="CH6" s="267"/>
      <c r="CI6" s="267"/>
      <c r="CJ6" s="267"/>
      <c r="CK6" s="267"/>
      <c r="CL6" s="267"/>
      <c r="CM6" s="267"/>
      <c r="CN6" s="267"/>
      <c r="CO6" s="267"/>
      <c r="CP6" s="267"/>
      <c r="CQ6" s="267"/>
      <c r="CR6" s="267"/>
      <c r="CS6" s="267"/>
      <c r="CT6" s="267"/>
      <c r="CU6" s="267"/>
      <c r="CV6" s="267"/>
      <c r="CW6" s="267"/>
      <c r="CX6" s="267"/>
      <c r="CY6" s="267"/>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row>
    <row r="7" spans="1:153" ht="4.3499999999999996" customHeight="1" x14ac:dyDescent="0.25">
      <c r="A7" s="9"/>
      <c r="B7" s="9"/>
      <c r="C7" s="9"/>
      <c r="D7" s="9"/>
      <c r="E7" s="9"/>
      <c r="F7" s="9"/>
      <c r="G7" s="9"/>
      <c r="H7" s="9"/>
      <c r="I7" s="9"/>
      <c r="J7" s="9"/>
      <c r="K7" s="9"/>
      <c r="L7" s="9"/>
      <c r="M7" s="9"/>
      <c r="N7" s="9"/>
      <c r="O7" s="9"/>
      <c r="P7" s="9"/>
      <c r="Q7" s="9"/>
      <c r="R7" s="9"/>
      <c r="S7" s="9"/>
      <c r="T7" s="9"/>
      <c r="U7" s="9"/>
      <c r="V7" s="9"/>
      <c r="W7" s="9"/>
      <c r="X7" s="9"/>
      <c r="Y7" s="9"/>
      <c r="Z7" s="9"/>
      <c r="AA7" s="10"/>
      <c r="AB7" s="9"/>
      <c r="AC7" s="58"/>
      <c r="AD7" s="58"/>
      <c r="AE7" s="58"/>
      <c r="AF7" s="58"/>
      <c r="AG7" s="58"/>
      <c r="AH7" s="58"/>
      <c r="AI7" s="58"/>
      <c r="AJ7" s="58"/>
      <c r="AK7" s="58"/>
      <c r="AL7" s="58"/>
      <c r="AM7" s="58"/>
      <c r="AN7" s="58"/>
      <c r="AO7" s="11"/>
      <c r="AP7" s="98"/>
      <c r="AQ7" s="98"/>
      <c r="AR7" s="98"/>
      <c r="AS7" s="98"/>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6"/>
      <c r="CH7" s="96"/>
      <c r="CI7" s="96"/>
      <c r="CJ7" s="96"/>
      <c r="CK7" s="96"/>
      <c r="CL7" s="96"/>
      <c r="CM7" s="96"/>
      <c r="CN7" s="96"/>
      <c r="CO7" s="96"/>
      <c r="CP7" s="96"/>
      <c r="CQ7" s="96"/>
      <c r="CR7" s="96"/>
      <c r="CS7" s="96"/>
      <c r="CT7" s="96"/>
      <c r="CU7" s="96"/>
      <c r="CV7" s="96"/>
      <c r="CW7" s="96"/>
      <c r="CX7" s="96"/>
      <c r="CY7" s="96"/>
    </row>
    <row r="8" spans="1:153" ht="14.25" customHeight="1" x14ac:dyDescent="0.25">
      <c r="A8" s="147" t="s">
        <v>1</v>
      </c>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271"/>
      <c r="AC8" s="143" t="s">
        <v>4</v>
      </c>
      <c r="AD8" s="143"/>
      <c r="AE8" s="143"/>
      <c r="AF8" s="143"/>
      <c r="AG8" s="143"/>
      <c r="AH8" s="143"/>
      <c r="AI8" s="143"/>
      <c r="AJ8" s="143"/>
      <c r="AK8" s="143"/>
      <c r="AL8" s="143"/>
      <c r="AM8" s="143"/>
      <c r="AN8" s="143"/>
      <c r="AO8" s="1"/>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15"/>
      <c r="CH8" s="143" t="s">
        <v>68</v>
      </c>
      <c r="CI8" s="143"/>
      <c r="CJ8" s="143"/>
      <c r="CK8" s="143"/>
      <c r="CL8" s="143"/>
      <c r="CM8" s="143"/>
      <c r="CN8" s="143"/>
      <c r="CO8" s="143"/>
      <c r="CP8" s="143"/>
      <c r="CQ8" s="143"/>
      <c r="CR8" s="143"/>
      <c r="CS8" s="143"/>
      <c r="CT8" s="143"/>
      <c r="CU8" s="143"/>
      <c r="CV8" s="143"/>
      <c r="CW8" s="143"/>
      <c r="CX8" s="143"/>
      <c r="CY8" s="143"/>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row>
    <row r="9" spans="1:153" ht="3.75" customHeight="1" x14ac:dyDescent="0.25">
      <c r="A9" s="5"/>
      <c r="B9" s="5"/>
      <c r="C9" s="5"/>
      <c r="D9" s="5"/>
      <c r="E9" s="5"/>
      <c r="F9" s="5"/>
      <c r="G9" s="5"/>
      <c r="H9" s="5"/>
      <c r="I9" s="5"/>
      <c r="J9" s="5"/>
      <c r="K9" s="5"/>
      <c r="L9" s="5"/>
      <c r="M9" s="5"/>
      <c r="N9" s="5"/>
      <c r="O9" s="5"/>
      <c r="P9" s="5"/>
      <c r="Q9" s="5"/>
      <c r="R9" s="5"/>
      <c r="S9" s="5"/>
      <c r="T9" s="5"/>
      <c r="U9" s="5"/>
      <c r="V9" s="5"/>
      <c r="W9" s="5"/>
      <c r="X9" s="5"/>
      <c r="Y9" s="5"/>
      <c r="Z9" s="5"/>
      <c r="AA9" s="6"/>
      <c r="AC9" s="13"/>
      <c r="AD9" s="13"/>
      <c r="AE9" s="13"/>
      <c r="AF9" s="13"/>
      <c r="AG9" s="13"/>
      <c r="AH9" s="13"/>
      <c r="AI9" s="13"/>
      <c r="AJ9" s="13"/>
      <c r="AK9" s="13"/>
      <c r="AL9" s="13"/>
      <c r="AM9" s="13"/>
      <c r="AN9" s="13"/>
      <c r="AO9" s="1"/>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15"/>
      <c r="CH9" s="15"/>
      <c r="CI9" s="15"/>
      <c r="CJ9" s="15"/>
      <c r="CK9" s="15"/>
      <c r="CL9" s="15"/>
      <c r="CM9" s="15"/>
      <c r="CN9" s="15"/>
      <c r="CO9" s="15"/>
      <c r="CP9" s="15"/>
      <c r="CQ9" s="15"/>
      <c r="CR9" s="15"/>
      <c r="CS9" s="15"/>
      <c r="CT9" s="15"/>
      <c r="CU9" s="15"/>
      <c r="CV9" s="15"/>
      <c r="CW9" s="15"/>
      <c r="CX9" s="15"/>
      <c r="CY9" s="15"/>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row>
    <row r="10" spans="1:153" ht="14.25" customHeight="1" x14ac:dyDescent="0.25">
      <c r="A10" s="269"/>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70"/>
      <c r="AC10" s="143" t="s">
        <v>5</v>
      </c>
      <c r="AD10" s="143"/>
      <c r="AE10" s="143"/>
      <c r="AF10" s="143"/>
      <c r="AG10" s="143"/>
      <c r="AH10" s="143"/>
      <c r="AI10" s="143"/>
      <c r="AJ10" s="143"/>
      <c r="AK10" s="143"/>
      <c r="AL10" s="143"/>
      <c r="AM10" s="143"/>
      <c r="AN10" s="143"/>
      <c r="AO10" s="1"/>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15"/>
      <c r="CH10" s="267"/>
      <c r="CI10" s="267"/>
      <c r="CJ10" s="267"/>
      <c r="CK10" s="267"/>
      <c r="CL10" s="267"/>
      <c r="CM10" s="267"/>
      <c r="CN10" s="267"/>
      <c r="CO10" s="267"/>
      <c r="CP10" s="267"/>
      <c r="CQ10" s="267"/>
      <c r="CR10" s="267"/>
      <c r="CS10" s="267"/>
      <c r="CT10" s="267"/>
      <c r="CU10" s="267"/>
      <c r="CV10" s="267"/>
      <c r="CW10" s="267"/>
      <c r="CX10" s="267"/>
      <c r="CY10" s="267"/>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row>
    <row r="11" spans="1:153" ht="7.5" customHeight="1"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10"/>
      <c r="AB11" s="9"/>
      <c r="AC11" s="9"/>
      <c r="AD11" s="9"/>
      <c r="AE11" s="9"/>
      <c r="AF11" s="9"/>
      <c r="AG11" s="9"/>
      <c r="AH11" s="9"/>
      <c r="AI11" s="9"/>
      <c r="AJ11" s="9"/>
      <c r="AK11" s="9"/>
      <c r="AL11" s="9"/>
      <c r="AM11" s="9"/>
      <c r="AN11" s="9"/>
      <c r="AO11" s="9"/>
      <c r="AP11" s="9"/>
      <c r="AQ11" s="9"/>
      <c r="AR11" s="9"/>
      <c r="AS11" s="9"/>
    </row>
    <row r="12" spans="1:153" s="13" customFormat="1" ht="14.1" customHeight="1" x14ac:dyDescent="0.25">
      <c r="A12" s="108"/>
      <c r="B12" s="108"/>
      <c r="C12" s="108"/>
      <c r="D12" s="108" t="s">
        <v>7</v>
      </c>
      <c r="E12" s="108"/>
      <c r="F12" s="108"/>
      <c r="G12" s="108"/>
      <c r="H12" s="108"/>
      <c r="I12" s="108"/>
      <c r="J12" s="108"/>
      <c r="K12" s="108"/>
      <c r="L12" s="108"/>
      <c r="M12" s="108"/>
      <c r="N12" s="108"/>
      <c r="O12" s="108"/>
      <c r="P12" s="108"/>
      <c r="Q12" s="108"/>
      <c r="R12" s="108"/>
      <c r="S12" s="108"/>
      <c r="T12" s="108"/>
      <c r="U12" s="108"/>
      <c r="V12" s="108"/>
      <c r="W12" s="108"/>
      <c r="X12" s="108" t="s">
        <v>8</v>
      </c>
      <c r="Y12" s="108"/>
      <c r="Z12" s="108"/>
      <c r="AA12" s="108"/>
      <c r="AB12" s="108"/>
      <c r="AC12" s="108"/>
      <c r="AD12" s="108"/>
      <c r="AE12" s="108"/>
      <c r="AF12" s="108"/>
      <c r="AG12" s="108"/>
      <c r="AH12" s="108"/>
      <c r="AI12" s="108"/>
      <c r="AJ12" s="108"/>
      <c r="AK12" s="108"/>
      <c r="AL12" s="108"/>
      <c r="AM12" s="108"/>
      <c r="AN12" s="108"/>
      <c r="AO12" s="108"/>
      <c r="AP12" s="108"/>
      <c r="AQ12" s="108"/>
      <c r="AR12" s="108" t="s">
        <v>82</v>
      </c>
      <c r="AS12" s="108"/>
      <c r="AT12" s="108"/>
      <c r="AU12" s="108"/>
      <c r="AV12" s="108"/>
      <c r="AW12" s="108"/>
      <c r="AX12" s="108"/>
      <c r="AY12" s="108"/>
      <c r="AZ12" s="108"/>
      <c r="BA12" s="108"/>
      <c r="BB12" s="108"/>
      <c r="BC12" s="108"/>
      <c r="BD12" s="108"/>
      <c r="BE12" s="108"/>
      <c r="BF12" s="108"/>
      <c r="BG12" s="108"/>
      <c r="BH12" s="108"/>
      <c r="BI12" s="108"/>
      <c r="BJ12" s="108"/>
      <c r="BK12" s="108"/>
      <c r="BL12" s="108" t="s">
        <v>63</v>
      </c>
      <c r="BM12" s="108"/>
      <c r="BN12" s="108"/>
      <c r="BO12" s="108"/>
      <c r="BP12" s="108"/>
      <c r="BQ12" s="108"/>
      <c r="BR12" s="108"/>
      <c r="BS12" s="108"/>
      <c r="BT12" s="108"/>
      <c r="BU12" s="108"/>
      <c r="BV12" s="108"/>
      <c r="BW12" s="108"/>
      <c r="BX12" s="108"/>
      <c r="BY12" s="108"/>
      <c r="BZ12" s="108"/>
      <c r="CA12" s="108"/>
      <c r="CB12" s="108"/>
      <c r="CC12" s="164"/>
      <c r="CD12" s="164"/>
      <c r="CE12" s="164"/>
      <c r="CF12" s="108" t="s">
        <v>9</v>
      </c>
      <c r="CG12" s="108"/>
      <c r="CH12" s="108"/>
      <c r="CI12" s="108"/>
      <c r="CJ12" s="108"/>
      <c r="CK12" s="108"/>
      <c r="CL12" s="108"/>
      <c r="CM12" s="108"/>
      <c r="CN12" s="108"/>
      <c r="CO12" s="108"/>
      <c r="CP12" s="108"/>
      <c r="CQ12" s="108"/>
      <c r="CR12" s="108"/>
      <c r="CS12" s="108"/>
      <c r="CT12" s="108"/>
      <c r="CU12" s="108"/>
      <c r="CV12" s="108"/>
      <c r="CW12" s="108"/>
      <c r="CX12" s="12"/>
      <c r="CY12" s="12"/>
      <c r="CZ12" s="12"/>
    </row>
    <row r="13" spans="1:153" ht="4.3499999999999996" customHeight="1" x14ac:dyDescent="0.25">
      <c r="A13" s="14"/>
      <c r="B13" s="15"/>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row>
    <row r="14" spans="1:153" x14ac:dyDescent="0.25">
      <c r="A14" s="255" t="s">
        <v>10</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6"/>
      <c r="CQ14" s="256"/>
      <c r="CR14" s="256"/>
      <c r="CS14" s="256"/>
      <c r="CT14" s="256"/>
      <c r="CU14" s="256"/>
      <c r="CV14" s="256"/>
      <c r="CW14" s="256"/>
      <c r="CX14" s="256"/>
      <c r="CY14" s="256"/>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row>
    <row r="15" spans="1:153" ht="4.3499999999999996" customHeight="1" thickBot="1" x14ac:dyDescent="0.3">
      <c r="A15" s="14"/>
      <c r="B15" s="15"/>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row>
    <row r="16" spans="1:153" s="16" customFormat="1" ht="12.75" customHeight="1" x14ac:dyDescent="0.25">
      <c r="A16" s="251" t="s">
        <v>11</v>
      </c>
      <c r="B16" s="252"/>
      <c r="C16" s="252"/>
      <c r="D16" s="252"/>
      <c r="E16" s="252"/>
      <c r="F16" s="252"/>
      <c r="G16" s="252"/>
      <c r="H16" s="252"/>
      <c r="I16" s="252"/>
      <c r="J16" s="252"/>
      <c r="K16" s="252"/>
      <c r="L16" s="252"/>
      <c r="M16" s="252"/>
      <c r="N16" s="252"/>
      <c r="O16" s="252"/>
      <c r="P16" s="252"/>
      <c r="Q16" s="261"/>
      <c r="R16" s="261"/>
      <c r="S16" s="246" t="s">
        <v>12</v>
      </c>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57" t="s">
        <v>47</v>
      </c>
      <c r="AS16" s="257"/>
      <c r="AT16" s="257"/>
      <c r="AU16" s="257"/>
      <c r="AV16" s="257"/>
      <c r="AW16" s="257"/>
      <c r="AX16" s="257"/>
      <c r="AY16" s="257"/>
      <c r="AZ16" s="257"/>
      <c r="BA16" s="257"/>
      <c r="BB16" s="257"/>
      <c r="BC16" s="257"/>
      <c r="BD16" s="259" t="s">
        <v>13</v>
      </c>
      <c r="BE16" s="259"/>
      <c r="BF16" s="259"/>
      <c r="BG16" s="259"/>
      <c r="BH16" s="259"/>
      <c r="BI16" s="259"/>
      <c r="BJ16" s="259"/>
      <c r="BK16" s="259"/>
      <c r="BL16" s="259"/>
      <c r="BM16" s="259"/>
      <c r="BN16" s="259"/>
      <c r="BO16" s="259"/>
      <c r="BP16" s="243" t="s">
        <v>14</v>
      </c>
      <c r="BQ16" s="243"/>
      <c r="BR16" s="243"/>
      <c r="BS16" s="243"/>
      <c r="BT16" s="243"/>
      <c r="BU16" s="243"/>
      <c r="BV16" s="243"/>
      <c r="BW16" s="243"/>
      <c r="BX16" s="243"/>
      <c r="BY16" s="243"/>
      <c r="BZ16" s="243"/>
      <c r="CA16" s="243"/>
      <c r="CB16" s="243" t="s">
        <v>49</v>
      </c>
      <c r="CC16" s="243"/>
      <c r="CD16" s="243"/>
      <c r="CE16" s="243"/>
      <c r="CF16" s="243"/>
      <c r="CG16" s="243"/>
      <c r="CH16" s="243"/>
      <c r="CI16" s="243"/>
      <c r="CJ16" s="243"/>
      <c r="CK16" s="243"/>
      <c r="CL16" s="243"/>
      <c r="CM16" s="243"/>
      <c r="CN16" s="243" t="s">
        <v>48</v>
      </c>
      <c r="CO16" s="243"/>
      <c r="CP16" s="243"/>
      <c r="CQ16" s="243"/>
      <c r="CR16" s="243"/>
      <c r="CS16" s="243"/>
      <c r="CT16" s="243"/>
      <c r="CU16" s="243"/>
      <c r="CV16" s="243"/>
      <c r="CW16" s="243"/>
      <c r="CX16" s="243"/>
      <c r="CY16" s="263"/>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row>
    <row r="17" spans="1:153" s="16" customFormat="1" ht="13.8" thickBot="1" x14ac:dyDescent="0.25">
      <c r="A17" s="253"/>
      <c r="B17" s="254"/>
      <c r="C17" s="254"/>
      <c r="D17" s="254"/>
      <c r="E17" s="254"/>
      <c r="F17" s="254"/>
      <c r="G17" s="254"/>
      <c r="H17" s="254"/>
      <c r="I17" s="254"/>
      <c r="J17" s="254"/>
      <c r="K17" s="254"/>
      <c r="L17" s="254"/>
      <c r="M17" s="254"/>
      <c r="N17" s="254"/>
      <c r="O17" s="254"/>
      <c r="P17" s="254"/>
      <c r="Q17" s="262"/>
      <c r="R17" s="262"/>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58"/>
      <c r="AS17" s="258"/>
      <c r="AT17" s="258"/>
      <c r="AU17" s="258"/>
      <c r="AV17" s="258"/>
      <c r="AW17" s="258"/>
      <c r="AX17" s="258"/>
      <c r="AY17" s="258"/>
      <c r="AZ17" s="258"/>
      <c r="BA17" s="258"/>
      <c r="BB17" s="258"/>
      <c r="BC17" s="258"/>
      <c r="BD17" s="260" t="s">
        <v>15</v>
      </c>
      <c r="BE17" s="260"/>
      <c r="BF17" s="260"/>
      <c r="BG17" s="260"/>
      <c r="BH17" s="260"/>
      <c r="BI17" s="260"/>
      <c r="BJ17" s="260" t="s">
        <v>16</v>
      </c>
      <c r="BK17" s="260"/>
      <c r="BL17" s="260"/>
      <c r="BM17" s="260"/>
      <c r="BN17" s="260"/>
      <c r="BO17" s="260"/>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64"/>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row>
    <row r="18" spans="1:153" s="12" customFormat="1" ht="14.25" customHeight="1" x14ac:dyDescent="0.2">
      <c r="A18" s="272" t="s">
        <v>17</v>
      </c>
      <c r="B18" s="273"/>
      <c r="C18" s="273"/>
      <c r="D18" s="273"/>
      <c r="E18" s="273"/>
      <c r="F18" s="273"/>
      <c r="G18" s="273"/>
      <c r="H18" s="273"/>
      <c r="I18" s="273"/>
      <c r="J18" s="273"/>
      <c r="K18" s="273"/>
      <c r="L18" s="273"/>
      <c r="M18" s="273"/>
      <c r="N18" s="273"/>
      <c r="O18" s="273"/>
      <c r="P18" s="273"/>
      <c r="Q18" s="248"/>
      <c r="R18" s="248"/>
      <c r="S18" s="249" t="s">
        <v>18</v>
      </c>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5"/>
      <c r="AS18" s="209"/>
      <c r="AT18" s="209"/>
      <c r="AU18" s="209"/>
      <c r="AV18" s="209"/>
      <c r="AW18" s="209"/>
      <c r="AX18" s="209"/>
      <c r="AY18" s="209"/>
      <c r="AZ18" s="209"/>
      <c r="BA18" s="209"/>
      <c r="BB18" s="209"/>
      <c r="BC18" s="209"/>
      <c r="BD18" s="237">
        <v>1</v>
      </c>
      <c r="BE18" s="237"/>
      <c r="BF18" s="237"/>
      <c r="BG18" s="237"/>
      <c r="BH18" s="237"/>
      <c r="BI18" s="237"/>
      <c r="BJ18" s="240">
        <v>0</v>
      </c>
      <c r="BK18" s="240"/>
      <c r="BL18" s="240"/>
      <c r="BM18" s="240"/>
      <c r="BN18" s="240"/>
      <c r="BO18" s="240"/>
      <c r="BP18" s="234">
        <v>4</v>
      </c>
      <c r="BQ18" s="234"/>
      <c r="BR18" s="234"/>
      <c r="BS18" s="234"/>
      <c r="BT18" s="234"/>
      <c r="BU18" s="234"/>
      <c r="BV18" s="234"/>
      <c r="BW18" s="234"/>
      <c r="BX18" s="234"/>
      <c r="BY18" s="234"/>
      <c r="BZ18" s="234"/>
      <c r="CA18" s="234"/>
      <c r="CB18" s="234">
        <f>(AR18*(BD18+BJ18)*BP18)</f>
        <v>0</v>
      </c>
      <c r="CC18" s="234"/>
      <c r="CD18" s="234"/>
      <c r="CE18" s="234"/>
      <c r="CF18" s="234"/>
      <c r="CG18" s="234"/>
      <c r="CH18" s="234"/>
      <c r="CI18" s="234"/>
      <c r="CJ18" s="234"/>
      <c r="CK18" s="234"/>
      <c r="CL18" s="234"/>
      <c r="CM18" s="234"/>
      <c r="CN18" s="234">
        <f>(AR18*(BD18+BJ18)*BP18)</f>
        <v>0</v>
      </c>
      <c r="CO18" s="234"/>
      <c r="CP18" s="234"/>
      <c r="CQ18" s="234"/>
      <c r="CR18" s="234"/>
      <c r="CS18" s="234"/>
      <c r="CT18" s="234"/>
      <c r="CU18" s="234"/>
      <c r="CV18" s="234"/>
      <c r="CW18" s="234"/>
      <c r="CX18" s="234"/>
      <c r="CY18" s="235"/>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row>
    <row r="19" spans="1:153" s="12" customFormat="1" ht="14.25" customHeight="1" x14ac:dyDescent="0.2">
      <c r="A19" s="175"/>
      <c r="B19" s="176"/>
      <c r="C19" s="176"/>
      <c r="D19" s="176"/>
      <c r="E19" s="176"/>
      <c r="F19" s="176"/>
      <c r="G19" s="176"/>
      <c r="H19" s="176"/>
      <c r="I19" s="176"/>
      <c r="J19" s="176"/>
      <c r="K19" s="176"/>
      <c r="L19" s="176"/>
      <c r="M19" s="176"/>
      <c r="N19" s="176"/>
      <c r="O19" s="176"/>
      <c r="P19" s="176"/>
      <c r="Q19" s="207"/>
      <c r="R19" s="207"/>
      <c r="S19" s="205" t="s">
        <v>19</v>
      </c>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188"/>
      <c r="AS19" s="188"/>
      <c r="AT19" s="188"/>
      <c r="AU19" s="188"/>
      <c r="AV19" s="188"/>
      <c r="AW19" s="188"/>
      <c r="AX19" s="188"/>
      <c r="AY19" s="188"/>
      <c r="AZ19" s="188"/>
      <c r="BA19" s="188"/>
      <c r="BB19" s="188"/>
      <c r="BC19" s="188"/>
      <c r="BD19" s="213">
        <v>1</v>
      </c>
      <c r="BE19" s="213"/>
      <c r="BF19" s="213"/>
      <c r="BG19" s="213"/>
      <c r="BH19" s="213"/>
      <c r="BI19" s="213"/>
      <c r="BJ19" s="239"/>
      <c r="BK19" s="239"/>
      <c r="BL19" s="239"/>
      <c r="BM19" s="239"/>
      <c r="BN19" s="239"/>
      <c r="BO19" s="239"/>
      <c r="BP19" s="219">
        <v>8</v>
      </c>
      <c r="BQ19" s="219"/>
      <c r="BR19" s="219"/>
      <c r="BS19" s="219"/>
      <c r="BT19" s="219"/>
      <c r="BU19" s="219"/>
      <c r="BV19" s="219"/>
      <c r="BW19" s="219"/>
      <c r="BX19" s="219"/>
      <c r="BY19" s="219"/>
      <c r="BZ19" s="219"/>
      <c r="CA19" s="219"/>
      <c r="CB19" s="219">
        <f t="shared" ref="CB19:CB49" si="0">(AR19*(BD19+BJ19)*BP19)</f>
        <v>0</v>
      </c>
      <c r="CC19" s="219"/>
      <c r="CD19" s="219"/>
      <c r="CE19" s="219"/>
      <c r="CF19" s="219"/>
      <c r="CG19" s="219"/>
      <c r="CH19" s="219"/>
      <c r="CI19" s="219"/>
      <c r="CJ19" s="219"/>
      <c r="CK19" s="219"/>
      <c r="CL19" s="219"/>
      <c r="CM19" s="219"/>
      <c r="CN19" s="219">
        <f t="shared" ref="CN19:CN48" si="1">(AR19*(BD19+BJ19)*BP19)</f>
        <v>0</v>
      </c>
      <c r="CO19" s="219"/>
      <c r="CP19" s="219"/>
      <c r="CQ19" s="219"/>
      <c r="CR19" s="219"/>
      <c r="CS19" s="219"/>
      <c r="CT19" s="219"/>
      <c r="CU19" s="219"/>
      <c r="CV19" s="219"/>
      <c r="CW19" s="219"/>
      <c r="CX19" s="219"/>
      <c r="CY19" s="220"/>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row>
    <row r="20" spans="1:153" s="12" customFormat="1" ht="14.25" customHeight="1" thickBot="1" x14ac:dyDescent="0.25">
      <c r="A20" s="177"/>
      <c r="B20" s="178"/>
      <c r="C20" s="178"/>
      <c r="D20" s="178"/>
      <c r="E20" s="178"/>
      <c r="F20" s="178"/>
      <c r="G20" s="178"/>
      <c r="H20" s="178"/>
      <c r="I20" s="178"/>
      <c r="J20" s="178"/>
      <c r="K20" s="178"/>
      <c r="L20" s="178"/>
      <c r="M20" s="178"/>
      <c r="N20" s="178"/>
      <c r="O20" s="178"/>
      <c r="P20" s="178"/>
      <c r="Q20" s="208"/>
      <c r="R20" s="208"/>
      <c r="S20" s="206" t="s">
        <v>20</v>
      </c>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189"/>
      <c r="AS20" s="189"/>
      <c r="AT20" s="189"/>
      <c r="AU20" s="189"/>
      <c r="AV20" s="189"/>
      <c r="AW20" s="189"/>
      <c r="AX20" s="189"/>
      <c r="AY20" s="189"/>
      <c r="AZ20" s="189"/>
      <c r="BA20" s="189"/>
      <c r="BB20" s="189"/>
      <c r="BC20" s="189"/>
      <c r="BD20" s="214">
        <v>1</v>
      </c>
      <c r="BE20" s="214"/>
      <c r="BF20" s="214"/>
      <c r="BG20" s="214"/>
      <c r="BH20" s="214"/>
      <c r="BI20" s="214"/>
      <c r="BJ20" s="214">
        <v>1</v>
      </c>
      <c r="BK20" s="214"/>
      <c r="BL20" s="214"/>
      <c r="BM20" s="214"/>
      <c r="BN20" s="214"/>
      <c r="BO20" s="214"/>
      <c r="BP20" s="216">
        <v>2</v>
      </c>
      <c r="BQ20" s="216"/>
      <c r="BR20" s="216"/>
      <c r="BS20" s="216"/>
      <c r="BT20" s="216"/>
      <c r="BU20" s="216"/>
      <c r="BV20" s="216"/>
      <c r="BW20" s="216"/>
      <c r="BX20" s="216"/>
      <c r="BY20" s="216"/>
      <c r="BZ20" s="216"/>
      <c r="CA20" s="216"/>
      <c r="CB20" s="216">
        <f t="shared" si="0"/>
        <v>0</v>
      </c>
      <c r="CC20" s="216"/>
      <c r="CD20" s="216"/>
      <c r="CE20" s="216"/>
      <c r="CF20" s="216"/>
      <c r="CG20" s="216"/>
      <c r="CH20" s="216"/>
      <c r="CI20" s="216"/>
      <c r="CJ20" s="216"/>
      <c r="CK20" s="216"/>
      <c r="CL20" s="216"/>
      <c r="CM20" s="216"/>
      <c r="CN20" s="216">
        <f t="shared" si="1"/>
        <v>0</v>
      </c>
      <c r="CO20" s="216"/>
      <c r="CP20" s="216"/>
      <c r="CQ20" s="216"/>
      <c r="CR20" s="216"/>
      <c r="CS20" s="216"/>
      <c r="CT20" s="216"/>
      <c r="CU20" s="216"/>
      <c r="CV20" s="216"/>
      <c r="CW20" s="216"/>
      <c r="CX20" s="216"/>
      <c r="CY20" s="217"/>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row>
    <row r="21" spans="1:153" s="12" customFormat="1" ht="14.25" customHeight="1" x14ac:dyDescent="0.2">
      <c r="A21" s="272" t="s">
        <v>21</v>
      </c>
      <c r="B21" s="273"/>
      <c r="C21" s="273"/>
      <c r="D21" s="273"/>
      <c r="E21" s="273"/>
      <c r="F21" s="273"/>
      <c r="G21" s="273"/>
      <c r="H21" s="273"/>
      <c r="I21" s="273"/>
      <c r="J21" s="273"/>
      <c r="K21" s="273"/>
      <c r="L21" s="273"/>
      <c r="M21" s="273"/>
      <c r="N21" s="273"/>
      <c r="O21" s="273"/>
      <c r="P21" s="273"/>
      <c r="Q21" s="248"/>
      <c r="R21" s="248"/>
      <c r="S21" s="249" t="s">
        <v>84</v>
      </c>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09"/>
      <c r="AS21" s="209"/>
      <c r="AT21" s="209"/>
      <c r="AU21" s="209"/>
      <c r="AV21" s="209"/>
      <c r="AW21" s="209"/>
      <c r="AX21" s="209"/>
      <c r="AY21" s="209"/>
      <c r="AZ21" s="209"/>
      <c r="BA21" s="209"/>
      <c r="BB21" s="209"/>
      <c r="BC21" s="209"/>
      <c r="BD21" s="237">
        <v>1</v>
      </c>
      <c r="BE21" s="237"/>
      <c r="BF21" s="237"/>
      <c r="BG21" s="237"/>
      <c r="BH21" s="237"/>
      <c r="BI21" s="237"/>
      <c r="BJ21" s="237">
        <v>1</v>
      </c>
      <c r="BK21" s="237"/>
      <c r="BL21" s="237"/>
      <c r="BM21" s="237"/>
      <c r="BN21" s="237"/>
      <c r="BO21" s="237"/>
      <c r="BP21" s="234">
        <v>2</v>
      </c>
      <c r="BQ21" s="234"/>
      <c r="BR21" s="234"/>
      <c r="BS21" s="234"/>
      <c r="BT21" s="234"/>
      <c r="BU21" s="234"/>
      <c r="BV21" s="234"/>
      <c r="BW21" s="234"/>
      <c r="BX21" s="234"/>
      <c r="BY21" s="234"/>
      <c r="BZ21" s="234"/>
      <c r="CA21" s="234"/>
      <c r="CB21" s="234">
        <f t="shared" si="0"/>
        <v>0</v>
      </c>
      <c r="CC21" s="234"/>
      <c r="CD21" s="234"/>
      <c r="CE21" s="234"/>
      <c r="CF21" s="234"/>
      <c r="CG21" s="234"/>
      <c r="CH21" s="234"/>
      <c r="CI21" s="234"/>
      <c r="CJ21" s="234"/>
      <c r="CK21" s="234"/>
      <c r="CL21" s="234"/>
      <c r="CM21" s="234"/>
      <c r="CN21" s="234">
        <f t="shared" si="1"/>
        <v>0</v>
      </c>
      <c r="CO21" s="234"/>
      <c r="CP21" s="234"/>
      <c r="CQ21" s="234"/>
      <c r="CR21" s="234"/>
      <c r="CS21" s="234"/>
      <c r="CT21" s="234"/>
      <c r="CU21" s="234"/>
      <c r="CV21" s="234"/>
      <c r="CW21" s="234"/>
      <c r="CX21" s="234"/>
      <c r="CY21" s="235"/>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row>
    <row r="22" spans="1:153" s="12" customFormat="1" ht="14.25" customHeight="1" thickBot="1" x14ac:dyDescent="0.25">
      <c r="A22" s="175"/>
      <c r="B22" s="176"/>
      <c r="C22" s="176"/>
      <c r="D22" s="176"/>
      <c r="E22" s="176"/>
      <c r="F22" s="176"/>
      <c r="G22" s="176"/>
      <c r="H22" s="176"/>
      <c r="I22" s="176"/>
      <c r="J22" s="176"/>
      <c r="K22" s="176"/>
      <c r="L22" s="176"/>
      <c r="M22" s="176"/>
      <c r="N22" s="176"/>
      <c r="O22" s="176"/>
      <c r="P22" s="176"/>
      <c r="Q22" s="207"/>
      <c r="R22" s="207"/>
      <c r="S22" s="205" t="s">
        <v>22</v>
      </c>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188"/>
      <c r="AS22" s="188"/>
      <c r="AT22" s="188"/>
      <c r="AU22" s="188"/>
      <c r="AV22" s="188"/>
      <c r="AW22" s="188"/>
      <c r="AX22" s="188"/>
      <c r="AY22" s="188"/>
      <c r="AZ22" s="188"/>
      <c r="BA22" s="188"/>
      <c r="BB22" s="188"/>
      <c r="BC22" s="188"/>
      <c r="BD22" s="213">
        <v>1</v>
      </c>
      <c r="BE22" s="213"/>
      <c r="BF22" s="213"/>
      <c r="BG22" s="213"/>
      <c r="BH22" s="213"/>
      <c r="BI22" s="213"/>
      <c r="BJ22" s="238">
        <v>1</v>
      </c>
      <c r="BK22" s="238"/>
      <c r="BL22" s="238"/>
      <c r="BM22" s="238"/>
      <c r="BN22" s="238"/>
      <c r="BO22" s="238"/>
      <c r="BP22" s="219">
        <v>4</v>
      </c>
      <c r="BQ22" s="219"/>
      <c r="BR22" s="219"/>
      <c r="BS22" s="219"/>
      <c r="BT22" s="219"/>
      <c r="BU22" s="219"/>
      <c r="BV22" s="219"/>
      <c r="BW22" s="219"/>
      <c r="BX22" s="219"/>
      <c r="BY22" s="219"/>
      <c r="BZ22" s="219"/>
      <c r="CA22" s="219"/>
      <c r="CB22" s="219">
        <f t="shared" si="0"/>
        <v>0</v>
      </c>
      <c r="CC22" s="219"/>
      <c r="CD22" s="219"/>
      <c r="CE22" s="219"/>
      <c r="CF22" s="219"/>
      <c r="CG22" s="219"/>
      <c r="CH22" s="219"/>
      <c r="CI22" s="219"/>
      <c r="CJ22" s="219"/>
      <c r="CK22" s="219"/>
      <c r="CL22" s="219"/>
      <c r="CM22" s="219"/>
      <c r="CN22" s="219">
        <f t="shared" si="1"/>
        <v>0</v>
      </c>
      <c r="CO22" s="219"/>
      <c r="CP22" s="219"/>
      <c r="CQ22" s="219"/>
      <c r="CR22" s="219"/>
      <c r="CS22" s="219"/>
      <c r="CT22" s="219"/>
      <c r="CU22" s="219"/>
      <c r="CV22" s="219"/>
      <c r="CW22" s="219"/>
      <c r="CX22" s="219"/>
      <c r="CY22" s="220"/>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row>
    <row r="23" spans="1:153" s="12" customFormat="1" ht="14.25" customHeight="1" x14ac:dyDescent="0.2">
      <c r="A23" s="175"/>
      <c r="B23" s="176"/>
      <c r="C23" s="176"/>
      <c r="D23" s="176"/>
      <c r="E23" s="176"/>
      <c r="F23" s="176"/>
      <c r="G23" s="176"/>
      <c r="H23" s="176"/>
      <c r="I23" s="176"/>
      <c r="J23" s="176"/>
      <c r="K23" s="176"/>
      <c r="L23" s="176"/>
      <c r="M23" s="176"/>
      <c r="N23" s="176"/>
      <c r="O23" s="176"/>
      <c r="P23" s="176"/>
      <c r="Q23" s="207"/>
      <c r="R23" s="207"/>
      <c r="S23" s="205" t="s">
        <v>23</v>
      </c>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188"/>
      <c r="AS23" s="188"/>
      <c r="AT23" s="188"/>
      <c r="AU23" s="188"/>
      <c r="AV23" s="188"/>
      <c r="AW23" s="188"/>
      <c r="AX23" s="188"/>
      <c r="AY23" s="188"/>
      <c r="AZ23" s="188"/>
      <c r="BA23" s="188"/>
      <c r="BB23" s="188"/>
      <c r="BC23" s="188"/>
      <c r="BD23" s="213">
        <v>1</v>
      </c>
      <c r="BE23" s="213"/>
      <c r="BF23" s="213"/>
      <c r="BG23" s="213"/>
      <c r="BH23" s="213"/>
      <c r="BI23" s="213"/>
      <c r="BJ23" s="240"/>
      <c r="BK23" s="240"/>
      <c r="BL23" s="240"/>
      <c r="BM23" s="240"/>
      <c r="BN23" s="240"/>
      <c r="BO23" s="240"/>
      <c r="BP23" s="219">
        <v>2</v>
      </c>
      <c r="BQ23" s="219"/>
      <c r="BR23" s="219"/>
      <c r="BS23" s="219"/>
      <c r="BT23" s="219"/>
      <c r="BU23" s="219"/>
      <c r="BV23" s="219"/>
      <c r="BW23" s="219"/>
      <c r="BX23" s="219"/>
      <c r="BY23" s="219"/>
      <c r="BZ23" s="219"/>
      <c r="CA23" s="219"/>
      <c r="CB23" s="219">
        <f t="shared" si="0"/>
        <v>0</v>
      </c>
      <c r="CC23" s="219"/>
      <c r="CD23" s="219"/>
      <c r="CE23" s="219"/>
      <c r="CF23" s="219"/>
      <c r="CG23" s="219"/>
      <c r="CH23" s="219"/>
      <c r="CI23" s="219"/>
      <c r="CJ23" s="219"/>
      <c r="CK23" s="219"/>
      <c r="CL23" s="219"/>
      <c r="CM23" s="219"/>
      <c r="CN23" s="219">
        <f t="shared" si="1"/>
        <v>0</v>
      </c>
      <c r="CO23" s="219"/>
      <c r="CP23" s="219"/>
      <c r="CQ23" s="219"/>
      <c r="CR23" s="219"/>
      <c r="CS23" s="219"/>
      <c r="CT23" s="219"/>
      <c r="CU23" s="219"/>
      <c r="CV23" s="219"/>
      <c r="CW23" s="219"/>
      <c r="CX23" s="219"/>
      <c r="CY23" s="220"/>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row>
    <row r="24" spans="1:153" s="12" customFormat="1" ht="14.25" customHeight="1" x14ac:dyDescent="0.2">
      <c r="A24" s="175"/>
      <c r="B24" s="176"/>
      <c r="C24" s="176"/>
      <c r="D24" s="176"/>
      <c r="E24" s="176"/>
      <c r="F24" s="176"/>
      <c r="G24" s="176"/>
      <c r="H24" s="176"/>
      <c r="I24" s="176"/>
      <c r="J24" s="176"/>
      <c r="K24" s="176"/>
      <c r="L24" s="176"/>
      <c r="M24" s="176"/>
      <c r="N24" s="176"/>
      <c r="O24" s="176"/>
      <c r="P24" s="176"/>
      <c r="Q24" s="207"/>
      <c r="R24" s="207"/>
      <c r="S24" s="205" t="s">
        <v>24</v>
      </c>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188"/>
      <c r="AS24" s="188"/>
      <c r="AT24" s="188"/>
      <c r="AU24" s="188"/>
      <c r="AV24" s="188"/>
      <c r="AW24" s="188"/>
      <c r="AX24" s="188"/>
      <c r="AY24" s="188"/>
      <c r="AZ24" s="188"/>
      <c r="BA24" s="188"/>
      <c r="BB24" s="188"/>
      <c r="BC24" s="188"/>
      <c r="BD24" s="213">
        <v>1</v>
      </c>
      <c r="BE24" s="213"/>
      <c r="BF24" s="213"/>
      <c r="BG24" s="213"/>
      <c r="BH24" s="213"/>
      <c r="BI24" s="213"/>
      <c r="BJ24" s="211"/>
      <c r="BK24" s="211"/>
      <c r="BL24" s="211"/>
      <c r="BM24" s="211"/>
      <c r="BN24" s="211"/>
      <c r="BO24" s="211"/>
      <c r="BP24" s="219">
        <v>1</v>
      </c>
      <c r="BQ24" s="219"/>
      <c r="BR24" s="219"/>
      <c r="BS24" s="219"/>
      <c r="BT24" s="219"/>
      <c r="BU24" s="219"/>
      <c r="BV24" s="219"/>
      <c r="BW24" s="219"/>
      <c r="BX24" s="219"/>
      <c r="BY24" s="219"/>
      <c r="BZ24" s="219"/>
      <c r="CA24" s="219"/>
      <c r="CB24" s="219">
        <f t="shared" si="0"/>
        <v>0</v>
      </c>
      <c r="CC24" s="219"/>
      <c r="CD24" s="219"/>
      <c r="CE24" s="219"/>
      <c r="CF24" s="219"/>
      <c r="CG24" s="219"/>
      <c r="CH24" s="219"/>
      <c r="CI24" s="219"/>
      <c r="CJ24" s="219"/>
      <c r="CK24" s="219"/>
      <c r="CL24" s="219"/>
      <c r="CM24" s="219"/>
      <c r="CN24" s="219">
        <f t="shared" si="1"/>
        <v>0</v>
      </c>
      <c r="CO24" s="219"/>
      <c r="CP24" s="219"/>
      <c r="CQ24" s="219"/>
      <c r="CR24" s="219"/>
      <c r="CS24" s="219"/>
      <c r="CT24" s="219"/>
      <c r="CU24" s="219"/>
      <c r="CV24" s="219"/>
      <c r="CW24" s="219"/>
      <c r="CX24" s="219"/>
      <c r="CY24" s="220"/>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row>
    <row r="25" spans="1:153" s="12" customFormat="1" ht="14.25" customHeight="1" thickBot="1" x14ac:dyDescent="0.25">
      <c r="A25" s="177"/>
      <c r="B25" s="178"/>
      <c r="C25" s="178"/>
      <c r="D25" s="178"/>
      <c r="E25" s="178"/>
      <c r="F25" s="178"/>
      <c r="G25" s="178"/>
      <c r="H25" s="178"/>
      <c r="I25" s="178"/>
      <c r="J25" s="178"/>
      <c r="K25" s="178"/>
      <c r="L25" s="178"/>
      <c r="M25" s="178"/>
      <c r="N25" s="178"/>
      <c r="O25" s="178"/>
      <c r="P25" s="178"/>
      <c r="Q25" s="208" t="s">
        <v>34</v>
      </c>
      <c r="R25" s="208"/>
      <c r="S25" s="206" t="s">
        <v>25</v>
      </c>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189"/>
      <c r="AS25" s="189"/>
      <c r="AT25" s="189"/>
      <c r="AU25" s="189"/>
      <c r="AV25" s="189"/>
      <c r="AW25" s="189"/>
      <c r="AX25" s="189"/>
      <c r="AY25" s="189"/>
      <c r="AZ25" s="189"/>
      <c r="BA25" s="189"/>
      <c r="BB25" s="189"/>
      <c r="BC25" s="189"/>
      <c r="BD25" s="214">
        <v>1</v>
      </c>
      <c r="BE25" s="214"/>
      <c r="BF25" s="214"/>
      <c r="BG25" s="214"/>
      <c r="BH25" s="214"/>
      <c r="BI25" s="214"/>
      <c r="BJ25" s="212"/>
      <c r="BK25" s="212"/>
      <c r="BL25" s="212"/>
      <c r="BM25" s="212"/>
      <c r="BN25" s="212"/>
      <c r="BO25" s="212"/>
      <c r="BP25" s="216">
        <v>1</v>
      </c>
      <c r="BQ25" s="216"/>
      <c r="BR25" s="216"/>
      <c r="BS25" s="216"/>
      <c r="BT25" s="216"/>
      <c r="BU25" s="216"/>
      <c r="BV25" s="216"/>
      <c r="BW25" s="216"/>
      <c r="BX25" s="216"/>
      <c r="BY25" s="216"/>
      <c r="BZ25" s="216"/>
      <c r="CA25" s="216"/>
      <c r="CB25" s="216">
        <f t="shared" si="0"/>
        <v>0</v>
      </c>
      <c r="CC25" s="216"/>
      <c r="CD25" s="216"/>
      <c r="CE25" s="216"/>
      <c r="CF25" s="216"/>
      <c r="CG25" s="216"/>
      <c r="CH25" s="216"/>
      <c r="CI25" s="216"/>
      <c r="CJ25" s="216"/>
      <c r="CK25" s="216"/>
      <c r="CL25" s="216"/>
      <c r="CM25" s="216"/>
      <c r="CN25" s="216" t="s">
        <v>77</v>
      </c>
      <c r="CO25" s="216"/>
      <c r="CP25" s="216"/>
      <c r="CQ25" s="216"/>
      <c r="CR25" s="216"/>
      <c r="CS25" s="216"/>
      <c r="CT25" s="216"/>
      <c r="CU25" s="216"/>
      <c r="CV25" s="216"/>
      <c r="CW25" s="216"/>
      <c r="CX25" s="216"/>
      <c r="CY25" s="217"/>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row>
    <row r="26" spans="1:153" s="12" customFormat="1" ht="14.25" customHeight="1" x14ac:dyDescent="0.2">
      <c r="A26" s="179" t="s">
        <v>79</v>
      </c>
      <c r="B26" s="180"/>
      <c r="C26" s="180"/>
      <c r="D26" s="180"/>
      <c r="E26" s="180"/>
      <c r="F26" s="180"/>
      <c r="G26" s="180"/>
      <c r="H26" s="180"/>
      <c r="I26" s="180"/>
      <c r="J26" s="180"/>
      <c r="K26" s="180"/>
      <c r="L26" s="180"/>
      <c r="M26" s="180"/>
      <c r="N26" s="180"/>
      <c r="O26" s="180"/>
      <c r="P26" s="180"/>
      <c r="Q26" s="248"/>
      <c r="R26" s="248"/>
      <c r="S26" s="249" t="s">
        <v>80</v>
      </c>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09"/>
      <c r="AS26" s="209"/>
      <c r="AT26" s="209"/>
      <c r="AU26" s="209"/>
      <c r="AV26" s="209"/>
      <c r="AW26" s="209"/>
      <c r="AX26" s="209"/>
      <c r="AY26" s="209"/>
      <c r="AZ26" s="209"/>
      <c r="BA26" s="209"/>
      <c r="BB26" s="209"/>
      <c r="BC26" s="209"/>
      <c r="BD26" s="237">
        <v>1</v>
      </c>
      <c r="BE26" s="237"/>
      <c r="BF26" s="237"/>
      <c r="BG26" s="237"/>
      <c r="BH26" s="237"/>
      <c r="BI26" s="237"/>
      <c r="BJ26" s="237">
        <v>1</v>
      </c>
      <c r="BK26" s="237"/>
      <c r="BL26" s="237"/>
      <c r="BM26" s="237"/>
      <c r="BN26" s="237"/>
      <c r="BO26" s="237"/>
      <c r="BP26" s="234">
        <v>1</v>
      </c>
      <c r="BQ26" s="234"/>
      <c r="BR26" s="234"/>
      <c r="BS26" s="234"/>
      <c r="BT26" s="234"/>
      <c r="BU26" s="234"/>
      <c r="BV26" s="234"/>
      <c r="BW26" s="234"/>
      <c r="BX26" s="234"/>
      <c r="BY26" s="234"/>
      <c r="BZ26" s="234"/>
      <c r="CA26" s="234"/>
      <c r="CB26" s="234">
        <f t="shared" si="0"/>
        <v>0</v>
      </c>
      <c r="CC26" s="234"/>
      <c r="CD26" s="234"/>
      <c r="CE26" s="234"/>
      <c r="CF26" s="234"/>
      <c r="CG26" s="234"/>
      <c r="CH26" s="234"/>
      <c r="CI26" s="234"/>
      <c r="CJ26" s="234"/>
      <c r="CK26" s="234"/>
      <c r="CL26" s="234"/>
      <c r="CM26" s="234"/>
      <c r="CN26" s="234">
        <f t="shared" si="1"/>
        <v>0</v>
      </c>
      <c r="CO26" s="234"/>
      <c r="CP26" s="234"/>
      <c r="CQ26" s="234"/>
      <c r="CR26" s="234"/>
      <c r="CS26" s="234"/>
      <c r="CT26" s="234"/>
      <c r="CU26" s="234"/>
      <c r="CV26" s="234"/>
      <c r="CW26" s="234"/>
      <c r="CX26" s="234"/>
      <c r="CY26" s="235"/>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row>
    <row r="27" spans="1:153" s="12" customFormat="1" ht="14.25" customHeight="1" thickBot="1" x14ac:dyDescent="0.25">
      <c r="A27" s="181"/>
      <c r="B27" s="182"/>
      <c r="C27" s="182"/>
      <c r="D27" s="182"/>
      <c r="E27" s="182"/>
      <c r="F27" s="182"/>
      <c r="G27" s="182"/>
      <c r="H27" s="182"/>
      <c r="I27" s="182"/>
      <c r="J27" s="182"/>
      <c r="K27" s="182"/>
      <c r="L27" s="182"/>
      <c r="M27" s="182"/>
      <c r="N27" s="182"/>
      <c r="O27" s="182"/>
      <c r="P27" s="182"/>
      <c r="Q27" s="207"/>
      <c r="R27" s="207"/>
      <c r="S27" s="205" t="s">
        <v>26</v>
      </c>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188"/>
      <c r="AS27" s="188"/>
      <c r="AT27" s="188"/>
      <c r="AU27" s="188"/>
      <c r="AV27" s="188"/>
      <c r="AW27" s="188"/>
      <c r="AX27" s="188"/>
      <c r="AY27" s="188"/>
      <c r="AZ27" s="188"/>
      <c r="BA27" s="188"/>
      <c r="BB27" s="188"/>
      <c r="BC27" s="188"/>
      <c r="BD27" s="213">
        <v>1</v>
      </c>
      <c r="BE27" s="213"/>
      <c r="BF27" s="213"/>
      <c r="BG27" s="213"/>
      <c r="BH27" s="213"/>
      <c r="BI27" s="213"/>
      <c r="BJ27" s="238">
        <v>1</v>
      </c>
      <c r="BK27" s="238"/>
      <c r="BL27" s="238"/>
      <c r="BM27" s="238"/>
      <c r="BN27" s="238"/>
      <c r="BO27" s="238"/>
      <c r="BP27" s="219">
        <v>1</v>
      </c>
      <c r="BQ27" s="219"/>
      <c r="BR27" s="219"/>
      <c r="BS27" s="219"/>
      <c r="BT27" s="219"/>
      <c r="BU27" s="219"/>
      <c r="BV27" s="219"/>
      <c r="BW27" s="219"/>
      <c r="BX27" s="219"/>
      <c r="BY27" s="219"/>
      <c r="BZ27" s="219"/>
      <c r="CA27" s="219"/>
      <c r="CB27" s="219">
        <f t="shared" si="0"/>
        <v>0</v>
      </c>
      <c r="CC27" s="219"/>
      <c r="CD27" s="219"/>
      <c r="CE27" s="219"/>
      <c r="CF27" s="219"/>
      <c r="CG27" s="219"/>
      <c r="CH27" s="219"/>
      <c r="CI27" s="219"/>
      <c r="CJ27" s="219"/>
      <c r="CK27" s="219"/>
      <c r="CL27" s="219"/>
      <c r="CM27" s="219"/>
      <c r="CN27" s="219">
        <f t="shared" si="1"/>
        <v>0</v>
      </c>
      <c r="CO27" s="219"/>
      <c r="CP27" s="219"/>
      <c r="CQ27" s="219"/>
      <c r="CR27" s="219"/>
      <c r="CS27" s="219"/>
      <c r="CT27" s="219"/>
      <c r="CU27" s="219"/>
      <c r="CV27" s="219"/>
      <c r="CW27" s="219"/>
      <c r="CX27" s="219"/>
      <c r="CY27" s="220"/>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row>
    <row r="28" spans="1:153" s="12" customFormat="1" ht="14.25" customHeight="1" x14ac:dyDescent="0.2">
      <c r="A28" s="181"/>
      <c r="B28" s="182"/>
      <c r="C28" s="182"/>
      <c r="D28" s="182"/>
      <c r="E28" s="182"/>
      <c r="F28" s="182"/>
      <c r="G28" s="182"/>
      <c r="H28" s="182"/>
      <c r="I28" s="182"/>
      <c r="J28" s="182"/>
      <c r="K28" s="182"/>
      <c r="L28" s="182"/>
      <c r="M28" s="182"/>
      <c r="N28" s="182"/>
      <c r="O28" s="182"/>
      <c r="P28" s="182"/>
      <c r="Q28" s="207"/>
      <c r="R28" s="207"/>
      <c r="S28" s="205" t="s">
        <v>27</v>
      </c>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188"/>
      <c r="AS28" s="188"/>
      <c r="AT28" s="188"/>
      <c r="AU28" s="188"/>
      <c r="AV28" s="188"/>
      <c r="AW28" s="188"/>
      <c r="AX28" s="188"/>
      <c r="AY28" s="188"/>
      <c r="AZ28" s="188"/>
      <c r="BA28" s="188"/>
      <c r="BB28" s="188"/>
      <c r="BC28" s="188"/>
      <c r="BD28" s="213">
        <v>1</v>
      </c>
      <c r="BE28" s="213"/>
      <c r="BF28" s="213"/>
      <c r="BG28" s="213"/>
      <c r="BH28" s="213"/>
      <c r="BI28" s="213"/>
      <c r="BJ28" s="240"/>
      <c r="BK28" s="240"/>
      <c r="BL28" s="240"/>
      <c r="BM28" s="240"/>
      <c r="BN28" s="240"/>
      <c r="BO28" s="240"/>
      <c r="BP28" s="219">
        <v>1</v>
      </c>
      <c r="BQ28" s="219"/>
      <c r="BR28" s="219"/>
      <c r="BS28" s="219"/>
      <c r="BT28" s="219"/>
      <c r="BU28" s="219"/>
      <c r="BV28" s="219"/>
      <c r="BW28" s="219"/>
      <c r="BX28" s="219"/>
      <c r="BY28" s="219"/>
      <c r="BZ28" s="219"/>
      <c r="CA28" s="219"/>
      <c r="CB28" s="219">
        <f t="shared" si="0"/>
        <v>0</v>
      </c>
      <c r="CC28" s="219"/>
      <c r="CD28" s="219"/>
      <c r="CE28" s="219"/>
      <c r="CF28" s="219"/>
      <c r="CG28" s="219"/>
      <c r="CH28" s="219"/>
      <c r="CI28" s="219"/>
      <c r="CJ28" s="219"/>
      <c r="CK28" s="219"/>
      <c r="CL28" s="219"/>
      <c r="CM28" s="219"/>
      <c r="CN28" s="219">
        <f t="shared" si="1"/>
        <v>0</v>
      </c>
      <c r="CO28" s="219"/>
      <c r="CP28" s="219"/>
      <c r="CQ28" s="219"/>
      <c r="CR28" s="219"/>
      <c r="CS28" s="219"/>
      <c r="CT28" s="219"/>
      <c r="CU28" s="219"/>
      <c r="CV28" s="219"/>
      <c r="CW28" s="219"/>
      <c r="CX28" s="219"/>
      <c r="CY28" s="220"/>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row>
    <row r="29" spans="1:153" s="12" customFormat="1" ht="14.25" customHeight="1" x14ac:dyDescent="0.2">
      <c r="A29" s="181"/>
      <c r="B29" s="182"/>
      <c r="C29" s="182"/>
      <c r="D29" s="182"/>
      <c r="E29" s="182"/>
      <c r="F29" s="182"/>
      <c r="G29" s="182"/>
      <c r="H29" s="182"/>
      <c r="I29" s="182"/>
      <c r="J29" s="182"/>
      <c r="K29" s="182"/>
      <c r="L29" s="182"/>
      <c r="M29" s="182"/>
      <c r="N29" s="182"/>
      <c r="O29" s="182"/>
      <c r="P29" s="182"/>
      <c r="Q29" s="207"/>
      <c r="R29" s="207"/>
      <c r="S29" s="205" t="s">
        <v>28</v>
      </c>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188"/>
      <c r="AS29" s="188"/>
      <c r="AT29" s="188"/>
      <c r="AU29" s="188"/>
      <c r="AV29" s="188"/>
      <c r="AW29" s="188"/>
      <c r="AX29" s="188"/>
      <c r="AY29" s="188"/>
      <c r="AZ29" s="188"/>
      <c r="BA29" s="188"/>
      <c r="BB29" s="188"/>
      <c r="BC29" s="188"/>
      <c r="BD29" s="213">
        <v>1</v>
      </c>
      <c r="BE29" s="213"/>
      <c r="BF29" s="213"/>
      <c r="BG29" s="213"/>
      <c r="BH29" s="213"/>
      <c r="BI29" s="213"/>
      <c r="BJ29" s="239"/>
      <c r="BK29" s="239"/>
      <c r="BL29" s="239"/>
      <c r="BM29" s="239"/>
      <c r="BN29" s="239"/>
      <c r="BO29" s="239"/>
      <c r="BP29" s="219">
        <v>4</v>
      </c>
      <c r="BQ29" s="219"/>
      <c r="BR29" s="219"/>
      <c r="BS29" s="219"/>
      <c r="BT29" s="219"/>
      <c r="BU29" s="219"/>
      <c r="BV29" s="219"/>
      <c r="BW29" s="219"/>
      <c r="BX29" s="219"/>
      <c r="BY29" s="219"/>
      <c r="BZ29" s="219"/>
      <c r="CA29" s="219"/>
      <c r="CB29" s="219">
        <f t="shared" si="0"/>
        <v>0</v>
      </c>
      <c r="CC29" s="219"/>
      <c r="CD29" s="219"/>
      <c r="CE29" s="219"/>
      <c r="CF29" s="219"/>
      <c r="CG29" s="219"/>
      <c r="CH29" s="219"/>
      <c r="CI29" s="219"/>
      <c r="CJ29" s="219"/>
      <c r="CK29" s="219"/>
      <c r="CL29" s="219"/>
      <c r="CM29" s="219"/>
      <c r="CN29" s="219">
        <f t="shared" si="1"/>
        <v>0</v>
      </c>
      <c r="CO29" s="219"/>
      <c r="CP29" s="219"/>
      <c r="CQ29" s="219"/>
      <c r="CR29" s="219"/>
      <c r="CS29" s="219"/>
      <c r="CT29" s="219"/>
      <c r="CU29" s="219"/>
      <c r="CV29" s="219"/>
      <c r="CW29" s="219"/>
      <c r="CX29" s="219"/>
      <c r="CY29" s="220"/>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row>
    <row r="30" spans="1:153" s="12" customFormat="1" ht="14.25" customHeight="1" x14ac:dyDescent="0.2">
      <c r="A30" s="181"/>
      <c r="B30" s="182"/>
      <c r="C30" s="182"/>
      <c r="D30" s="182"/>
      <c r="E30" s="182"/>
      <c r="F30" s="182"/>
      <c r="G30" s="182"/>
      <c r="H30" s="182"/>
      <c r="I30" s="182"/>
      <c r="J30" s="182"/>
      <c r="K30" s="182"/>
      <c r="L30" s="182"/>
      <c r="M30" s="182"/>
      <c r="N30" s="182"/>
      <c r="O30" s="182"/>
      <c r="P30" s="182"/>
      <c r="Q30" s="207"/>
      <c r="R30" s="207"/>
      <c r="S30" s="205" t="s">
        <v>29</v>
      </c>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188"/>
      <c r="AS30" s="188"/>
      <c r="AT30" s="188"/>
      <c r="AU30" s="188"/>
      <c r="AV30" s="188"/>
      <c r="AW30" s="188"/>
      <c r="AX30" s="188"/>
      <c r="AY30" s="188"/>
      <c r="AZ30" s="188"/>
      <c r="BA30" s="188"/>
      <c r="BB30" s="188"/>
      <c r="BC30" s="188"/>
      <c r="BD30" s="213">
        <v>1</v>
      </c>
      <c r="BE30" s="213"/>
      <c r="BF30" s="213"/>
      <c r="BG30" s="213"/>
      <c r="BH30" s="213"/>
      <c r="BI30" s="213"/>
      <c r="BJ30" s="213">
        <v>1</v>
      </c>
      <c r="BK30" s="213"/>
      <c r="BL30" s="213"/>
      <c r="BM30" s="213"/>
      <c r="BN30" s="213"/>
      <c r="BO30" s="213"/>
      <c r="BP30" s="219">
        <v>1</v>
      </c>
      <c r="BQ30" s="219"/>
      <c r="BR30" s="219"/>
      <c r="BS30" s="219"/>
      <c r="BT30" s="219"/>
      <c r="BU30" s="219"/>
      <c r="BV30" s="219"/>
      <c r="BW30" s="219"/>
      <c r="BX30" s="219"/>
      <c r="BY30" s="219"/>
      <c r="BZ30" s="219"/>
      <c r="CA30" s="219"/>
      <c r="CB30" s="219">
        <f t="shared" si="0"/>
        <v>0</v>
      </c>
      <c r="CC30" s="219"/>
      <c r="CD30" s="219"/>
      <c r="CE30" s="219"/>
      <c r="CF30" s="219"/>
      <c r="CG30" s="219"/>
      <c r="CH30" s="219"/>
      <c r="CI30" s="219"/>
      <c r="CJ30" s="219"/>
      <c r="CK30" s="219"/>
      <c r="CL30" s="219"/>
      <c r="CM30" s="219"/>
      <c r="CN30" s="219">
        <f t="shared" si="1"/>
        <v>0</v>
      </c>
      <c r="CO30" s="219"/>
      <c r="CP30" s="219"/>
      <c r="CQ30" s="219"/>
      <c r="CR30" s="219"/>
      <c r="CS30" s="219"/>
      <c r="CT30" s="219"/>
      <c r="CU30" s="219"/>
      <c r="CV30" s="219"/>
      <c r="CW30" s="219"/>
      <c r="CX30" s="219"/>
      <c r="CY30" s="220"/>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row>
    <row r="31" spans="1:153" s="12" customFormat="1" ht="14.25" customHeight="1" x14ac:dyDescent="0.2">
      <c r="A31" s="181"/>
      <c r="B31" s="182"/>
      <c r="C31" s="182"/>
      <c r="D31" s="182"/>
      <c r="E31" s="182"/>
      <c r="F31" s="182"/>
      <c r="G31" s="182"/>
      <c r="H31" s="182"/>
      <c r="I31" s="182"/>
      <c r="J31" s="182"/>
      <c r="K31" s="182"/>
      <c r="L31" s="182"/>
      <c r="M31" s="182"/>
      <c r="N31" s="182"/>
      <c r="O31" s="182"/>
      <c r="P31" s="182"/>
      <c r="Q31" s="207"/>
      <c r="R31" s="207"/>
      <c r="S31" s="205" t="s">
        <v>85</v>
      </c>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188"/>
      <c r="AS31" s="188"/>
      <c r="AT31" s="188"/>
      <c r="AU31" s="188"/>
      <c r="AV31" s="188"/>
      <c r="AW31" s="188"/>
      <c r="AX31" s="188"/>
      <c r="AY31" s="188"/>
      <c r="AZ31" s="188"/>
      <c r="BA31" s="188"/>
      <c r="BB31" s="188"/>
      <c r="BC31" s="188"/>
      <c r="BD31" s="213">
        <v>1</v>
      </c>
      <c r="BE31" s="213"/>
      <c r="BF31" s="213"/>
      <c r="BG31" s="213"/>
      <c r="BH31" s="213"/>
      <c r="BI31" s="213"/>
      <c r="BJ31" s="241"/>
      <c r="BK31" s="241"/>
      <c r="BL31" s="241"/>
      <c r="BM31" s="241"/>
      <c r="BN31" s="241"/>
      <c r="BO31" s="241"/>
      <c r="BP31" s="219">
        <v>4</v>
      </c>
      <c r="BQ31" s="219"/>
      <c r="BR31" s="219"/>
      <c r="BS31" s="219"/>
      <c r="BT31" s="219"/>
      <c r="BU31" s="219"/>
      <c r="BV31" s="219"/>
      <c r="BW31" s="219"/>
      <c r="BX31" s="219"/>
      <c r="BY31" s="219"/>
      <c r="BZ31" s="219"/>
      <c r="CA31" s="219"/>
      <c r="CB31" s="219">
        <f t="shared" si="0"/>
        <v>0</v>
      </c>
      <c r="CC31" s="219"/>
      <c r="CD31" s="219"/>
      <c r="CE31" s="219"/>
      <c r="CF31" s="219"/>
      <c r="CG31" s="219"/>
      <c r="CH31" s="219"/>
      <c r="CI31" s="219"/>
      <c r="CJ31" s="219"/>
      <c r="CK31" s="219"/>
      <c r="CL31" s="219"/>
      <c r="CM31" s="219"/>
      <c r="CN31" s="219">
        <f t="shared" si="1"/>
        <v>0</v>
      </c>
      <c r="CO31" s="219"/>
      <c r="CP31" s="219"/>
      <c r="CQ31" s="219"/>
      <c r="CR31" s="219"/>
      <c r="CS31" s="219"/>
      <c r="CT31" s="219"/>
      <c r="CU31" s="219"/>
      <c r="CV31" s="219"/>
      <c r="CW31" s="219"/>
      <c r="CX31" s="219"/>
      <c r="CY31" s="220"/>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row>
    <row r="32" spans="1:153" s="12" customFormat="1" ht="14.25" customHeight="1" x14ac:dyDescent="0.2">
      <c r="A32" s="181"/>
      <c r="B32" s="182"/>
      <c r="C32" s="182"/>
      <c r="D32" s="182"/>
      <c r="E32" s="182"/>
      <c r="F32" s="182"/>
      <c r="G32" s="182"/>
      <c r="H32" s="182"/>
      <c r="I32" s="182"/>
      <c r="J32" s="182"/>
      <c r="K32" s="182"/>
      <c r="L32" s="182"/>
      <c r="M32" s="182"/>
      <c r="N32" s="182"/>
      <c r="O32" s="182"/>
      <c r="P32" s="182"/>
      <c r="Q32" s="207"/>
      <c r="R32" s="207"/>
      <c r="S32" s="205" t="s">
        <v>30</v>
      </c>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188"/>
      <c r="AS32" s="188"/>
      <c r="AT32" s="188"/>
      <c r="AU32" s="188"/>
      <c r="AV32" s="188"/>
      <c r="AW32" s="188"/>
      <c r="AX32" s="188"/>
      <c r="AY32" s="188"/>
      <c r="AZ32" s="188"/>
      <c r="BA32" s="188"/>
      <c r="BB32" s="188"/>
      <c r="BC32" s="188"/>
      <c r="BD32" s="213">
        <v>1</v>
      </c>
      <c r="BE32" s="213"/>
      <c r="BF32" s="213"/>
      <c r="BG32" s="213"/>
      <c r="BH32" s="213"/>
      <c r="BI32" s="213"/>
      <c r="BJ32" s="213">
        <v>1</v>
      </c>
      <c r="BK32" s="213"/>
      <c r="BL32" s="213"/>
      <c r="BM32" s="213"/>
      <c r="BN32" s="213"/>
      <c r="BO32" s="213"/>
      <c r="BP32" s="219">
        <v>3</v>
      </c>
      <c r="BQ32" s="219"/>
      <c r="BR32" s="219"/>
      <c r="BS32" s="219"/>
      <c r="BT32" s="219"/>
      <c r="BU32" s="219"/>
      <c r="BV32" s="219"/>
      <c r="BW32" s="219"/>
      <c r="BX32" s="219"/>
      <c r="BY32" s="219"/>
      <c r="BZ32" s="219"/>
      <c r="CA32" s="219"/>
      <c r="CB32" s="219">
        <f t="shared" si="0"/>
        <v>0</v>
      </c>
      <c r="CC32" s="219"/>
      <c r="CD32" s="219"/>
      <c r="CE32" s="219"/>
      <c r="CF32" s="219"/>
      <c r="CG32" s="219"/>
      <c r="CH32" s="219"/>
      <c r="CI32" s="219"/>
      <c r="CJ32" s="219"/>
      <c r="CK32" s="219"/>
      <c r="CL32" s="219"/>
      <c r="CM32" s="219"/>
      <c r="CN32" s="219">
        <f t="shared" si="1"/>
        <v>0</v>
      </c>
      <c r="CO32" s="219"/>
      <c r="CP32" s="219"/>
      <c r="CQ32" s="219"/>
      <c r="CR32" s="219"/>
      <c r="CS32" s="219"/>
      <c r="CT32" s="219"/>
      <c r="CU32" s="219"/>
      <c r="CV32" s="219"/>
      <c r="CW32" s="219"/>
      <c r="CX32" s="219"/>
      <c r="CY32" s="220"/>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row>
    <row r="33" spans="1:153" s="12" customFormat="1" ht="14.25" customHeight="1" x14ac:dyDescent="0.2">
      <c r="A33" s="181"/>
      <c r="B33" s="182"/>
      <c r="C33" s="182"/>
      <c r="D33" s="182"/>
      <c r="E33" s="182"/>
      <c r="F33" s="182"/>
      <c r="G33" s="182"/>
      <c r="H33" s="182"/>
      <c r="I33" s="182"/>
      <c r="J33" s="182"/>
      <c r="K33" s="182"/>
      <c r="L33" s="182"/>
      <c r="M33" s="182"/>
      <c r="N33" s="182"/>
      <c r="O33" s="182"/>
      <c r="P33" s="182"/>
      <c r="Q33" s="207"/>
      <c r="R33" s="207"/>
      <c r="S33" s="205" t="s">
        <v>31</v>
      </c>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188"/>
      <c r="AS33" s="188"/>
      <c r="AT33" s="188"/>
      <c r="AU33" s="188"/>
      <c r="AV33" s="188"/>
      <c r="AW33" s="188"/>
      <c r="AX33" s="188"/>
      <c r="AY33" s="188"/>
      <c r="AZ33" s="188"/>
      <c r="BA33" s="188"/>
      <c r="BB33" s="188"/>
      <c r="BC33" s="188"/>
      <c r="BD33" s="213">
        <v>1</v>
      </c>
      <c r="BE33" s="213"/>
      <c r="BF33" s="213"/>
      <c r="BG33" s="213"/>
      <c r="BH33" s="213"/>
      <c r="BI33" s="213"/>
      <c r="BJ33" s="213">
        <v>1</v>
      </c>
      <c r="BK33" s="213"/>
      <c r="BL33" s="213"/>
      <c r="BM33" s="213"/>
      <c r="BN33" s="213"/>
      <c r="BO33" s="213"/>
      <c r="BP33" s="219">
        <v>4</v>
      </c>
      <c r="BQ33" s="219"/>
      <c r="BR33" s="219"/>
      <c r="BS33" s="219"/>
      <c r="BT33" s="219"/>
      <c r="BU33" s="219"/>
      <c r="BV33" s="219"/>
      <c r="BW33" s="219"/>
      <c r="BX33" s="219"/>
      <c r="BY33" s="219"/>
      <c r="BZ33" s="219"/>
      <c r="CA33" s="219"/>
      <c r="CB33" s="219">
        <f t="shared" si="0"/>
        <v>0</v>
      </c>
      <c r="CC33" s="219"/>
      <c r="CD33" s="219"/>
      <c r="CE33" s="219"/>
      <c r="CF33" s="219"/>
      <c r="CG33" s="219"/>
      <c r="CH33" s="219"/>
      <c r="CI33" s="219"/>
      <c r="CJ33" s="219"/>
      <c r="CK33" s="219"/>
      <c r="CL33" s="219"/>
      <c r="CM33" s="219"/>
      <c r="CN33" s="219">
        <f t="shared" si="1"/>
        <v>0</v>
      </c>
      <c r="CO33" s="219"/>
      <c r="CP33" s="219"/>
      <c r="CQ33" s="219"/>
      <c r="CR33" s="219"/>
      <c r="CS33" s="219"/>
      <c r="CT33" s="219"/>
      <c r="CU33" s="219"/>
      <c r="CV33" s="219"/>
      <c r="CW33" s="219"/>
      <c r="CX33" s="219"/>
      <c r="CY33" s="220"/>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row>
    <row r="34" spans="1:153" s="12" customFormat="1" ht="14.25" customHeight="1" thickBot="1" x14ac:dyDescent="0.25">
      <c r="A34" s="183"/>
      <c r="B34" s="184"/>
      <c r="C34" s="184"/>
      <c r="D34" s="184"/>
      <c r="E34" s="184"/>
      <c r="F34" s="184"/>
      <c r="G34" s="184"/>
      <c r="H34" s="184"/>
      <c r="I34" s="184"/>
      <c r="J34" s="184"/>
      <c r="K34" s="184"/>
      <c r="L34" s="184"/>
      <c r="M34" s="184"/>
      <c r="N34" s="184"/>
      <c r="O34" s="184"/>
      <c r="P34" s="184"/>
      <c r="Q34" s="208"/>
      <c r="R34" s="208"/>
      <c r="S34" s="206" t="s">
        <v>32</v>
      </c>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189"/>
      <c r="AS34" s="189"/>
      <c r="AT34" s="189"/>
      <c r="AU34" s="189"/>
      <c r="AV34" s="189"/>
      <c r="AW34" s="189"/>
      <c r="AX34" s="189"/>
      <c r="AY34" s="189"/>
      <c r="AZ34" s="189"/>
      <c r="BA34" s="189"/>
      <c r="BB34" s="189"/>
      <c r="BC34" s="189"/>
      <c r="BD34" s="214">
        <v>1</v>
      </c>
      <c r="BE34" s="214"/>
      <c r="BF34" s="214"/>
      <c r="BG34" s="214"/>
      <c r="BH34" s="214"/>
      <c r="BI34" s="214"/>
      <c r="BJ34" s="214">
        <v>1</v>
      </c>
      <c r="BK34" s="214"/>
      <c r="BL34" s="214"/>
      <c r="BM34" s="214"/>
      <c r="BN34" s="214"/>
      <c r="BO34" s="214"/>
      <c r="BP34" s="216">
        <v>8</v>
      </c>
      <c r="BQ34" s="216"/>
      <c r="BR34" s="216"/>
      <c r="BS34" s="216"/>
      <c r="BT34" s="216"/>
      <c r="BU34" s="216"/>
      <c r="BV34" s="216"/>
      <c r="BW34" s="216"/>
      <c r="BX34" s="216"/>
      <c r="BY34" s="216"/>
      <c r="BZ34" s="216"/>
      <c r="CA34" s="216"/>
      <c r="CB34" s="216">
        <f t="shared" si="0"/>
        <v>0</v>
      </c>
      <c r="CC34" s="216"/>
      <c r="CD34" s="216"/>
      <c r="CE34" s="216"/>
      <c r="CF34" s="216"/>
      <c r="CG34" s="216"/>
      <c r="CH34" s="216"/>
      <c r="CI34" s="216"/>
      <c r="CJ34" s="216"/>
      <c r="CK34" s="216"/>
      <c r="CL34" s="216"/>
      <c r="CM34" s="216"/>
      <c r="CN34" s="216">
        <f t="shared" si="1"/>
        <v>0</v>
      </c>
      <c r="CO34" s="216"/>
      <c r="CP34" s="216"/>
      <c r="CQ34" s="216"/>
      <c r="CR34" s="216"/>
      <c r="CS34" s="216"/>
      <c r="CT34" s="216"/>
      <c r="CU34" s="216"/>
      <c r="CV34" s="216"/>
      <c r="CW34" s="216"/>
      <c r="CX34" s="216"/>
      <c r="CY34" s="217"/>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row>
    <row r="35" spans="1:153" s="12" customFormat="1" ht="14.25" customHeight="1" x14ac:dyDescent="0.2">
      <c r="A35" s="272" t="s">
        <v>33</v>
      </c>
      <c r="B35" s="273"/>
      <c r="C35" s="273"/>
      <c r="D35" s="273"/>
      <c r="E35" s="273"/>
      <c r="F35" s="273"/>
      <c r="G35" s="273"/>
      <c r="H35" s="273"/>
      <c r="I35" s="273"/>
      <c r="J35" s="273"/>
      <c r="K35" s="273"/>
      <c r="L35" s="273"/>
      <c r="M35" s="273"/>
      <c r="N35" s="273"/>
      <c r="O35" s="273"/>
      <c r="P35" s="273"/>
      <c r="Q35" s="248" t="s">
        <v>34</v>
      </c>
      <c r="R35" s="248"/>
      <c r="S35" s="249" t="s">
        <v>35</v>
      </c>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09"/>
      <c r="AS35" s="209"/>
      <c r="AT35" s="209"/>
      <c r="AU35" s="209"/>
      <c r="AV35" s="209"/>
      <c r="AW35" s="209"/>
      <c r="AX35" s="209"/>
      <c r="AY35" s="209"/>
      <c r="AZ35" s="209"/>
      <c r="BA35" s="209"/>
      <c r="BB35" s="209"/>
      <c r="BC35" s="209"/>
      <c r="BD35" s="237">
        <v>1</v>
      </c>
      <c r="BE35" s="237"/>
      <c r="BF35" s="237"/>
      <c r="BG35" s="237"/>
      <c r="BH35" s="237"/>
      <c r="BI35" s="237"/>
      <c r="BJ35" s="240"/>
      <c r="BK35" s="240"/>
      <c r="BL35" s="240"/>
      <c r="BM35" s="240"/>
      <c r="BN35" s="240"/>
      <c r="BO35" s="240"/>
      <c r="BP35" s="234">
        <v>5</v>
      </c>
      <c r="BQ35" s="234"/>
      <c r="BR35" s="234"/>
      <c r="BS35" s="234"/>
      <c r="BT35" s="234"/>
      <c r="BU35" s="234"/>
      <c r="BV35" s="234"/>
      <c r="BW35" s="234"/>
      <c r="BX35" s="234"/>
      <c r="BY35" s="234"/>
      <c r="BZ35" s="234"/>
      <c r="CA35" s="234"/>
      <c r="CB35" s="234">
        <f t="shared" si="0"/>
        <v>0</v>
      </c>
      <c r="CC35" s="234"/>
      <c r="CD35" s="234"/>
      <c r="CE35" s="234"/>
      <c r="CF35" s="234"/>
      <c r="CG35" s="234"/>
      <c r="CH35" s="234"/>
      <c r="CI35" s="234"/>
      <c r="CJ35" s="234"/>
      <c r="CK35" s="234"/>
      <c r="CL35" s="234"/>
      <c r="CM35" s="234"/>
      <c r="CN35" s="234" t="s">
        <v>77</v>
      </c>
      <c r="CO35" s="234"/>
      <c r="CP35" s="234"/>
      <c r="CQ35" s="234"/>
      <c r="CR35" s="234"/>
      <c r="CS35" s="234"/>
      <c r="CT35" s="234"/>
      <c r="CU35" s="234"/>
      <c r="CV35" s="234"/>
      <c r="CW35" s="234"/>
      <c r="CX35" s="234"/>
      <c r="CY35" s="235"/>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row>
    <row r="36" spans="1:153" s="12" customFormat="1" ht="14.25" customHeight="1" x14ac:dyDescent="0.2">
      <c r="A36" s="175"/>
      <c r="B36" s="176"/>
      <c r="C36" s="176"/>
      <c r="D36" s="176"/>
      <c r="E36" s="176"/>
      <c r="F36" s="176"/>
      <c r="G36" s="176"/>
      <c r="H36" s="176"/>
      <c r="I36" s="176"/>
      <c r="J36" s="176"/>
      <c r="K36" s="176"/>
      <c r="L36" s="176"/>
      <c r="M36" s="176"/>
      <c r="N36" s="176"/>
      <c r="O36" s="176"/>
      <c r="P36" s="176"/>
      <c r="Q36" s="207"/>
      <c r="R36" s="207"/>
      <c r="S36" s="205" t="s">
        <v>36</v>
      </c>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188"/>
      <c r="AS36" s="188"/>
      <c r="AT36" s="188"/>
      <c r="AU36" s="188"/>
      <c r="AV36" s="188"/>
      <c r="AW36" s="188"/>
      <c r="AX36" s="188"/>
      <c r="AY36" s="188"/>
      <c r="AZ36" s="188"/>
      <c r="BA36" s="188"/>
      <c r="BB36" s="188"/>
      <c r="BC36" s="188"/>
      <c r="BD36" s="213">
        <v>1</v>
      </c>
      <c r="BE36" s="213"/>
      <c r="BF36" s="213"/>
      <c r="BG36" s="213"/>
      <c r="BH36" s="213"/>
      <c r="BI36" s="213"/>
      <c r="BJ36" s="239"/>
      <c r="BK36" s="239"/>
      <c r="BL36" s="239"/>
      <c r="BM36" s="239"/>
      <c r="BN36" s="239"/>
      <c r="BO36" s="239"/>
      <c r="BP36" s="219">
        <v>5</v>
      </c>
      <c r="BQ36" s="219"/>
      <c r="BR36" s="219"/>
      <c r="BS36" s="219"/>
      <c r="BT36" s="219"/>
      <c r="BU36" s="219"/>
      <c r="BV36" s="219"/>
      <c r="BW36" s="219"/>
      <c r="BX36" s="219"/>
      <c r="BY36" s="219"/>
      <c r="BZ36" s="219"/>
      <c r="CA36" s="219"/>
      <c r="CB36" s="219">
        <f t="shared" si="0"/>
        <v>0</v>
      </c>
      <c r="CC36" s="219"/>
      <c r="CD36" s="219"/>
      <c r="CE36" s="219"/>
      <c r="CF36" s="219"/>
      <c r="CG36" s="219"/>
      <c r="CH36" s="219"/>
      <c r="CI36" s="219"/>
      <c r="CJ36" s="219"/>
      <c r="CK36" s="219"/>
      <c r="CL36" s="219"/>
      <c r="CM36" s="219"/>
      <c r="CN36" s="219">
        <f t="shared" si="1"/>
        <v>0</v>
      </c>
      <c r="CO36" s="219"/>
      <c r="CP36" s="219"/>
      <c r="CQ36" s="219"/>
      <c r="CR36" s="219"/>
      <c r="CS36" s="219"/>
      <c r="CT36" s="219"/>
      <c r="CU36" s="219"/>
      <c r="CV36" s="219"/>
      <c r="CW36" s="219"/>
      <c r="CX36" s="219"/>
      <c r="CY36" s="220"/>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row>
    <row r="37" spans="1:153" s="12" customFormat="1" ht="14.25" customHeight="1" thickBot="1" x14ac:dyDescent="0.25">
      <c r="A37" s="175"/>
      <c r="B37" s="176"/>
      <c r="C37" s="176"/>
      <c r="D37" s="176"/>
      <c r="E37" s="176"/>
      <c r="F37" s="176"/>
      <c r="G37" s="176"/>
      <c r="H37" s="176"/>
      <c r="I37" s="176"/>
      <c r="J37" s="176"/>
      <c r="K37" s="176"/>
      <c r="L37" s="176"/>
      <c r="M37" s="176"/>
      <c r="N37" s="176"/>
      <c r="O37" s="176"/>
      <c r="P37" s="176"/>
      <c r="Q37" s="207"/>
      <c r="R37" s="207"/>
      <c r="S37" s="205" t="s">
        <v>37</v>
      </c>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188"/>
      <c r="AS37" s="188"/>
      <c r="AT37" s="188"/>
      <c r="AU37" s="188"/>
      <c r="AV37" s="188"/>
      <c r="AW37" s="188"/>
      <c r="AX37" s="188"/>
      <c r="AY37" s="188"/>
      <c r="AZ37" s="188"/>
      <c r="BA37" s="188"/>
      <c r="BB37" s="188"/>
      <c r="BC37" s="188"/>
      <c r="BD37" s="213">
        <v>1</v>
      </c>
      <c r="BE37" s="213"/>
      <c r="BF37" s="213"/>
      <c r="BG37" s="213"/>
      <c r="BH37" s="213"/>
      <c r="BI37" s="213"/>
      <c r="BJ37" s="238">
        <v>1</v>
      </c>
      <c r="BK37" s="238"/>
      <c r="BL37" s="238"/>
      <c r="BM37" s="238"/>
      <c r="BN37" s="238"/>
      <c r="BO37" s="238"/>
      <c r="BP37" s="219">
        <v>2</v>
      </c>
      <c r="BQ37" s="219"/>
      <c r="BR37" s="219"/>
      <c r="BS37" s="219"/>
      <c r="BT37" s="219"/>
      <c r="BU37" s="219"/>
      <c r="BV37" s="219"/>
      <c r="BW37" s="219"/>
      <c r="BX37" s="219"/>
      <c r="BY37" s="219"/>
      <c r="BZ37" s="219"/>
      <c r="CA37" s="219"/>
      <c r="CB37" s="219">
        <f t="shared" si="0"/>
        <v>0</v>
      </c>
      <c r="CC37" s="219"/>
      <c r="CD37" s="219"/>
      <c r="CE37" s="219"/>
      <c r="CF37" s="219"/>
      <c r="CG37" s="219"/>
      <c r="CH37" s="219"/>
      <c r="CI37" s="219"/>
      <c r="CJ37" s="219"/>
      <c r="CK37" s="219"/>
      <c r="CL37" s="219"/>
      <c r="CM37" s="219"/>
      <c r="CN37" s="219">
        <f t="shared" si="1"/>
        <v>0</v>
      </c>
      <c r="CO37" s="219"/>
      <c r="CP37" s="219"/>
      <c r="CQ37" s="219"/>
      <c r="CR37" s="219"/>
      <c r="CS37" s="219"/>
      <c r="CT37" s="219"/>
      <c r="CU37" s="219"/>
      <c r="CV37" s="219"/>
      <c r="CW37" s="219"/>
      <c r="CX37" s="219"/>
      <c r="CY37" s="220"/>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row>
    <row r="38" spans="1:153" s="12" customFormat="1" ht="14.25" customHeight="1" thickBot="1" x14ac:dyDescent="0.25">
      <c r="A38" s="177"/>
      <c r="B38" s="178"/>
      <c r="C38" s="178"/>
      <c r="D38" s="178"/>
      <c r="E38" s="178"/>
      <c r="F38" s="178"/>
      <c r="G38" s="178"/>
      <c r="H38" s="178"/>
      <c r="I38" s="178"/>
      <c r="J38" s="178"/>
      <c r="K38" s="178"/>
      <c r="L38" s="178"/>
      <c r="M38" s="178"/>
      <c r="N38" s="178"/>
      <c r="O38" s="178"/>
      <c r="P38" s="178"/>
      <c r="Q38" s="208" t="s">
        <v>34</v>
      </c>
      <c r="R38" s="208"/>
      <c r="S38" s="206" t="s">
        <v>38</v>
      </c>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189"/>
      <c r="AS38" s="189"/>
      <c r="AT38" s="189"/>
      <c r="AU38" s="189"/>
      <c r="AV38" s="189"/>
      <c r="AW38" s="189"/>
      <c r="AX38" s="189"/>
      <c r="AY38" s="189"/>
      <c r="AZ38" s="189"/>
      <c r="BA38" s="189"/>
      <c r="BB38" s="189"/>
      <c r="BC38" s="189"/>
      <c r="BD38" s="214">
        <v>1</v>
      </c>
      <c r="BE38" s="214"/>
      <c r="BF38" s="214"/>
      <c r="BG38" s="214"/>
      <c r="BH38" s="214"/>
      <c r="BI38" s="214"/>
      <c r="BJ38" s="236"/>
      <c r="BK38" s="236"/>
      <c r="BL38" s="236"/>
      <c r="BM38" s="236"/>
      <c r="BN38" s="236"/>
      <c r="BO38" s="236"/>
      <c r="BP38" s="216">
        <v>2</v>
      </c>
      <c r="BQ38" s="216"/>
      <c r="BR38" s="216"/>
      <c r="BS38" s="216"/>
      <c r="BT38" s="216"/>
      <c r="BU38" s="216"/>
      <c r="BV38" s="216"/>
      <c r="BW38" s="216"/>
      <c r="BX38" s="216"/>
      <c r="BY38" s="216"/>
      <c r="BZ38" s="216"/>
      <c r="CA38" s="216"/>
      <c r="CB38" s="216">
        <f t="shared" si="0"/>
        <v>0</v>
      </c>
      <c r="CC38" s="216"/>
      <c r="CD38" s="216"/>
      <c r="CE38" s="216"/>
      <c r="CF38" s="216"/>
      <c r="CG38" s="216"/>
      <c r="CH38" s="216"/>
      <c r="CI38" s="216"/>
      <c r="CJ38" s="216"/>
      <c r="CK38" s="216"/>
      <c r="CL38" s="216"/>
      <c r="CM38" s="216"/>
      <c r="CN38" s="216" t="s">
        <v>77</v>
      </c>
      <c r="CO38" s="216"/>
      <c r="CP38" s="216"/>
      <c r="CQ38" s="216"/>
      <c r="CR38" s="216"/>
      <c r="CS38" s="216"/>
      <c r="CT38" s="216"/>
      <c r="CU38" s="216"/>
      <c r="CV38" s="216"/>
      <c r="CW38" s="216"/>
      <c r="CX38" s="216"/>
      <c r="CY38" s="217"/>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row>
    <row r="39" spans="1:153" s="12" customFormat="1" ht="14.25" customHeight="1" x14ac:dyDescent="0.2">
      <c r="A39" s="173" t="s">
        <v>39</v>
      </c>
      <c r="B39" s="174"/>
      <c r="C39" s="174"/>
      <c r="D39" s="174"/>
      <c r="E39" s="174"/>
      <c r="F39" s="174"/>
      <c r="G39" s="174"/>
      <c r="H39" s="174"/>
      <c r="I39" s="174"/>
      <c r="J39" s="174"/>
      <c r="K39" s="174"/>
      <c r="L39" s="174"/>
      <c r="M39" s="174"/>
      <c r="N39" s="174"/>
      <c r="O39" s="174"/>
      <c r="P39" s="174"/>
      <c r="Q39" s="265"/>
      <c r="R39" s="265"/>
      <c r="S39" s="266" t="s">
        <v>40</v>
      </c>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15"/>
      <c r="AS39" s="215"/>
      <c r="AT39" s="215"/>
      <c r="AU39" s="215"/>
      <c r="AV39" s="215"/>
      <c r="AW39" s="215"/>
      <c r="AX39" s="215"/>
      <c r="AY39" s="215"/>
      <c r="AZ39" s="215"/>
      <c r="BA39" s="215"/>
      <c r="BB39" s="215"/>
      <c r="BC39" s="215"/>
      <c r="BD39" s="242">
        <v>1</v>
      </c>
      <c r="BE39" s="242"/>
      <c r="BF39" s="242"/>
      <c r="BG39" s="242"/>
      <c r="BH39" s="242"/>
      <c r="BI39" s="242"/>
      <c r="BJ39" s="239"/>
      <c r="BK39" s="239"/>
      <c r="BL39" s="239"/>
      <c r="BM39" s="239"/>
      <c r="BN39" s="239"/>
      <c r="BO39" s="239"/>
      <c r="BP39" s="231">
        <v>8</v>
      </c>
      <c r="BQ39" s="231"/>
      <c r="BR39" s="231"/>
      <c r="BS39" s="231"/>
      <c r="BT39" s="231"/>
      <c r="BU39" s="231"/>
      <c r="BV39" s="231"/>
      <c r="BW39" s="231"/>
      <c r="BX39" s="231"/>
      <c r="BY39" s="231"/>
      <c r="BZ39" s="231"/>
      <c r="CA39" s="231"/>
      <c r="CB39" s="231">
        <f t="shared" si="0"/>
        <v>0</v>
      </c>
      <c r="CC39" s="231"/>
      <c r="CD39" s="231"/>
      <c r="CE39" s="231"/>
      <c r="CF39" s="231"/>
      <c r="CG39" s="231"/>
      <c r="CH39" s="231"/>
      <c r="CI39" s="231"/>
      <c r="CJ39" s="231"/>
      <c r="CK39" s="231"/>
      <c r="CL39" s="231"/>
      <c r="CM39" s="231"/>
      <c r="CN39" s="232"/>
      <c r="CO39" s="232"/>
      <c r="CP39" s="232"/>
      <c r="CQ39" s="232"/>
      <c r="CR39" s="232"/>
      <c r="CS39" s="232"/>
      <c r="CT39" s="232"/>
      <c r="CU39" s="232"/>
      <c r="CV39" s="232"/>
      <c r="CW39" s="232"/>
      <c r="CX39" s="232"/>
      <c r="CY39" s="233"/>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row>
    <row r="40" spans="1:153" s="12" customFormat="1" ht="14.25" customHeight="1" thickBot="1" x14ac:dyDescent="0.25">
      <c r="A40" s="175"/>
      <c r="B40" s="176"/>
      <c r="C40" s="176"/>
      <c r="D40" s="176"/>
      <c r="E40" s="176"/>
      <c r="F40" s="176"/>
      <c r="G40" s="176"/>
      <c r="H40" s="176"/>
      <c r="I40" s="176"/>
      <c r="J40" s="176"/>
      <c r="K40" s="176"/>
      <c r="L40" s="176"/>
      <c r="M40" s="176"/>
      <c r="N40" s="176"/>
      <c r="O40" s="176"/>
      <c r="P40" s="176"/>
      <c r="Q40" s="207"/>
      <c r="R40" s="207"/>
      <c r="S40" s="205" t="s">
        <v>41</v>
      </c>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188"/>
      <c r="AS40" s="188"/>
      <c r="AT40" s="188"/>
      <c r="AU40" s="188"/>
      <c r="AV40" s="188"/>
      <c r="AW40" s="188"/>
      <c r="AX40" s="188"/>
      <c r="AY40" s="188"/>
      <c r="AZ40" s="188"/>
      <c r="BA40" s="188"/>
      <c r="BB40" s="188"/>
      <c r="BC40" s="188"/>
      <c r="BD40" s="213">
        <v>1</v>
      </c>
      <c r="BE40" s="213"/>
      <c r="BF40" s="213"/>
      <c r="BG40" s="213"/>
      <c r="BH40" s="213"/>
      <c r="BI40" s="213"/>
      <c r="BJ40" s="213">
        <v>1</v>
      </c>
      <c r="BK40" s="213"/>
      <c r="BL40" s="213"/>
      <c r="BM40" s="213"/>
      <c r="BN40" s="213"/>
      <c r="BO40" s="213"/>
      <c r="BP40" s="219">
        <v>2</v>
      </c>
      <c r="BQ40" s="219"/>
      <c r="BR40" s="219"/>
      <c r="BS40" s="219"/>
      <c r="BT40" s="219"/>
      <c r="BU40" s="219"/>
      <c r="BV40" s="219"/>
      <c r="BW40" s="219"/>
      <c r="BX40" s="219"/>
      <c r="BY40" s="219"/>
      <c r="BZ40" s="219"/>
      <c r="CA40" s="219"/>
      <c r="CB40" s="219">
        <f t="shared" si="0"/>
        <v>0</v>
      </c>
      <c r="CC40" s="219"/>
      <c r="CD40" s="219"/>
      <c r="CE40" s="219"/>
      <c r="CF40" s="219"/>
      <c r="CG40" s="219"/>
      <c r="CH40" s="219"/>
      <c r="CI40" s="219"/>
      <c r="CJ40" s="219"/>
      <c r="CK40" s="219"/>
      <c r="CL40" s="219"/>
      <c r="CM40" s="219"/>
      <c r="CN40" s="219">
        <f t="shared" si="1"/>
        <v>0</v>
      </c>
      <c r="CO40" s="219"/>
      <c r="CP40" s="219"/>
      <c r="CQ40" s="219"/>
      <c r="CR40" s="219"/>
      <c r="CS40" s="219"/>
      <c r="CT40" s="219"/>
      <c r="CU40" s="219"/>
      <c r="CV40" s="219"/>
      <c r="CW40" s="219"/>
      <c r="CX40" s="219"/>
      <c r="CY40" s="220"/>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row>
    <row r="41" spans="1:153" s="12" customFormat="1" ht="14.25" customHeight="1" x14ac:dyDescent="0.2">
      <c r="A41" s="175"/>
      <c r="B41" s="176"/>
      <c r="C41" s="176"/>
      <c r="D41" s="176"/>
      <c r="E41" s="176"/>
      <c r="F41" s="176"/>
      <c r="G41" s="176"/>
      <c r="H41" s="176"/>
      <c r="I41" s="176"/>
      <c r="J41" s="176"/>
      <c r="K41" s="176"/>
      <c r="L41" s="176"/>
      <c r="M41" s="176"/>
      <c r="N41" s="176"/>
      <c r="O41" s="176"/>
      <c r="P41" s="176"/>
      <c r="Q41" s="207" t="s">
        <v>34</v>
      </c>
      <c r="R41" s="207"/>
      <c r="S41" s="205" t="s">
        <v>42</v>
      </c>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188"/>
      <c r="AS41" s="188"/>
      <c r="AT41" s="188"/>
      <c r="AU41" s="188"/>
      <c r="AV41" s="188"/>
      <c r="AW41" s="188"/>
      <c r="AX41" s="188"/>
      <c r="AY41" s="188"/>
      <c r="AZ41" s="188"/>
      <c r="BA41" s="188"/>
      <c r="BB41" s="188"/>
      <c r="BC41" s="188"/>
      <c r="BD41" s="213">
        <v>1</v>
      </c>
      <c r="BE41" s="213"/>
      <c r="BF41" s="213"/>
      <c r="BG41" s="213"/>
      <c r="BH41" s="213"/>
      <c r="BI41" s="213"/>
      <c r="BJ41" s="240"/>
      <c r="BK41" s="240"/>
      <c r="BL41" s="240"/>
      <c r="BM41" s="240"/>
      <c r="BN41" s="240"/>
      <c r="BO41" s="240"/>
      <c r="BP41" s="219">
        <v>3</v>
      </c>
      <c r="BQ41" s="219"/>
      <c r="BR41" s="219"/>
      <c r="BS41" s="219"/>
      <c r="BT41" s="219"/>
      <c r="BU41" s="219"/>
      <c r="BV41" s="219"/>
      <c r="BW41" s="219"/>
      <c r="BX41" s="219"/>
      <c r="BY41" s="219"/>
      <c r="BZ41" s="219"/>
      <c r="CA41" s="219"/>
      <c r="CB41" s="219">
        <f t="shared" si="0"/>
        <v>0</v>
      </c>
      <c r="CC41" s="219"/>
      <c r="CD41" s="219"/>
      <c r="CE41" s="219"/>
      <c r="CF41" s="219"/>
      <c r="CG41" s="219"/>
      <c r="CH41" s="219"/>
      <c r="CI41" s="219"/>
      <c r="CJ41" s="219"/>
      <c r="CK41" s="219"/>
      <c r="CL41" s="219"/>
      <c r="CM41" s="219"/>
      <c r="CN41" s="219" t="s">
        <v>77</v>
      </c>
      <c r="CO41" s="219"/>
      <c r="CP41" s="219"/>
      <c r="CQ41" s="219"/>
      <c r="CR41" s="219"/>
      <c r="CS41" s="219"/>
      <c r="CT41" s="219"/>
      <c r="CU41" s="219"/>
      <c r="CV41" s="219"/>
      <c r="CW41" s="219"/>
      <c r="CX41" s="219"/>
      <c r="CY41" s="220"/>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row>
    <row r="42" spans="1:153" s="1" customFormat="1" ht="14.25" customHeight="1" x14ac:dyDescent="0.2">
      <c r="A42" s="175"/>
      <c r="B42" s="176"/>
      <c r="C42" s="176"/>
      <c r="D42" s="176"/>
      <c r="E42" s="176"/>
      <c r="F42" s="176"/>
      <c r="G42" s="176"/>
      <c r="H42" s="176"/>
      <c r="I42" s="176"/>
      <c r="J42" s="176"/>
      <c r="K42" s="176"/>
      <c r="L42" s="176"/>
      <c r="M42" s="176"/>
      <c r="N42" s="176"/>
      <c r="O42" s="176"/>
      <c r="P42" s="176"/>
      <c r="Q42" s="207"/>
      <c r="R42" s="207"/>
      <c r="S42" s="205" t="s">
        <v>43</v>
      </c>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188"/>
      <c r="AS42" s="188"/>
      <c r="AT42" s="188"/>
      <c r="AU42" s="188"/>
      <c r="AV42" s="188"/>
      <c r="AW42" s="188"/>
      <c r="AX42" s="188"/>
      <c r="AY42" s="188"/>
      <c r="AZ42" s="188"/>
      <c r="BA42" s="188"/>
      <c r="BB42" s="188"/>
      <c r="BC42" s="188"/>
      <c r="BD42" s="213">
        <v>1</v>
      </c>
      <c r="BE42" s="213"/>
      <c r="BF42" s="213"/>
      <c r="BG42" s="213"/>
      <c r="BH42" s="213"/>
      <c r="BI42" s="213"/>
      <c r="BJ42" s="211"/>
      <c r="BK42" s="211"/>
      <c r="BL42" s="211"/>
      <c r="BM42" s="211"/>
      <c r="BN42" s="211"/>
      <c r="BO42" s="211"/>
      <c r="BP42" s="219">
        <v>3</v>
      </c>
      <c r="BQ42" s="219"/>
      <c r="BR42" s="219"/>
      <c r="BS42" s="219"/>
      <c r="BT42" s="219"/>
      <c r="BU42" s="219"/>
      <c r="BV42" s="219"/>
      <c r="BW42" s="219"/>
      <c r="BX42" s="219"/>
      <c r="BY42" s="219"/>
      <c r="BZ42" s="219"/>
      <c r="CA42" s="219"/>
      <c r="CB42" s="219">
        <f t="shared" si="0"/>
        <v>0</v>
      </c>
      <c r="CC42" s="219"/>
      <c r="CD42" s="219"/>
      <c r="CE42" s="219"/>
      <c r="CF42" s="219"/>
      <c r="CG42" s="219"/>
      <c r="CH42" s="219"/>
      <c r="CI42" s="219"/>
      <c r="CJ42" s="219"/>
      <c r="CK42" s="219"/>
      <c r="CL42" s="219"/>
      <c r="CM42" s="219"/>
      <c r="CN42" s="219">
        <f t="shared" si="1"/>
        <v>0</v>
      </c>
      <c r="CO42" s="219"/>
      <c r="CP42" s="219"/>
      <c r="CQ42" s="219"/>
      <c r="CR42" s="219"/>
      <c r="CS42" s="219"/>
      <c r="CT42" s="219"/>
      <c r="CU42" s="219"/>
      <c r="CV42" s="219"/>
      <c r="CW42" s="219"/>
      <c r="CX42" s="219"/>
      <c r="CY42" s="220"/>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row>
    <row r="43" spans="1:153" s="1" customFormat="1" ht="14.25" customHeight="1" x14ac:dyDescent="0.2">
      <c r="A43" s="175"/>
      <c r="B43" s="176"/>
      <c r="C43" s="176"/>
      <c r="D43" s="176"/>
      <c r="E43" s="176"/>
      <c r="F43" s="176"/>
      <c r="G43" s="176"/>
      <c r="H43" s="176"/>
      <c r="I43" s="176"/>
      <c r="J43" s="176"/>
      <c r="K43" s="176"/>
      <c r="L43" s="176"/>
      <c r="M43" s="176"/>
      <c r="N43" s="176"/>
      <c r="O43" s="176"/>
      <c r="P43" s="176"/>
      <c r="Q43" s="207" t="s">
        <v>34</v>
      </c>
      <c r="R43" s="207"/>
      <c r="S43" s="205" t="s">
        <v>86</v>
      </c>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188"/>
      <c r="AS43" s="188"/>
      <c r="AT43" s="188"/>
      <c r="AU43" s="188"/>
      <c r="AV43" s="188"/>
      <c r="AW43" s="188"/>
      <c r="AX43" s="188"/>
      <c r="AY43" s="188"/>
      <c r="AZ43" s="188"/>
      <c r="BA43" s="188"/>
      <c r="BB43" s="188"/>
      <c r="BC43" s="188"/>
      <c r="BD43" s="213">
        <v>1</v>
      </c>
      <c r="BE43" s="213"/>
      <c r="BF43" s="213"/>
      <c r="BG43" s="213"/>
      <c r="BH43" s="213"/>
      <c r="BI43" s="213"/>
      <c r="BJ43" s="211"/>
      <c r="BK43" s="211"/>
      <c r="BL43" s="211"/>
      <c r="BM43" s="211"/>
      <c r="BN43" s="211"/>
      <c r="BO43" s="211"/>
      <c r="BP43" s="219">
        <v>5</v>
      </c>
      <c r="BQ43" s="219"/>
      <c r="BR43" s="219"/>
      <c r="BS43" s="219"/>
      <c r="BT43" s="219"/>
      <c r="BU43" s="219"/>
      <c r="BV43" s="219"/>
      <c r="BW43" s="219"/>
      <c r="BX43" s="219"/>
      <c r="BY43" s="219"/>
      <c r="BZ43" s="219"/>
      <c r="CA43" s="219"/>
      <c r="CB43" s="219">
        <f t="shared" si="0"/>
        <v>0</v>
      </c>
      <c r="CC43" s="219"/>
      <c r="CD43" s="219"/>
      <c r="CE43" s="219"/>
      <c r="CF43" s="219"/>
      <c r="CG43" s="219"/>
      <c r="CH43" s="219"/>
      <c r="CI43" s="219"/>
      <c r="CJ43" s="219"/>
      <c r="CK43" s="219"/>
      <c r="CL43" s="219"/>
      <c r="CM43" s="219"/>
      <c r="CN43" s="219" t="s">
        <v>77</v>
      </c>
      <c r="CO43" s="219"/>
      <c r="CP43" s="219"/>
      <c r="CQ43" s="219"/>
      <c r="CR43" s="219"/>
      <c r="CS43" s="219"/>
      <c r="CT43" s="219"/>
      <c r="CU43" s="219"/>
      <c r="CV43" s="219"/>
      <c r="CW43" s="219"/>
      <c r="CX43" s="219"/>
      <c r="CY43" s="220"/>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row>
    <row r="44" spans="1:153" s="1" customFormat="1" ht="14.25" customHeight="1" x14ac:dyDescent="0.2">
      <c r="A44" s="175"/>
      <c r="B44" s="176"/>
      <c r="C44" s="176"/>
      <c r="D44" s="176"/>
      <c r="E44" s="176"/>
      <c r="F44" s="176"/>
      <c r="G44" s="176"/>
      <c r="H44" s="176"/>
      <c r="I44" s="176"/>
      <c r="J44" s="176"/>
      <c r="K44" s="176"/>
      <c r="L44" s="176"/>
      <c r="M44" s="176"/>
      <c r="N44" s="176"/>
      <c r="O44" s="176"/>
      <c r="P44" s="176"/>
      <c r="Q44" s="207"/>
      <c r="R44" s="207"/>
      <c r="S44" s="205" t="s">
        <v>87</v>
      </c>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188"/>
      <c r="AS44" s="188"/>
      <c r="AT44" s="188"/>
      <c r="AU44" s="188"/>
      <c r="AV44" s="188"/>
      <c r="AW44" s="188"/>
      <c r="AX44" s="188"/>
      <c r="AY44" s="188"/>
      <c r="AZ44" s="188"/>
      <c r="BA44" s="188"/>
      <c r="BB44" s="188"/>
      <c r="BC44" s="188"/>
      <c r="BD44" s="213">
        <v>1</v>
      </c>
      <c r="BE44" s="213"/>
      <c r="BF44" s="213"/>
      <c r="BG44" s="213"/>
      <c r="BH44" s="213"/>
      <c r="BI44" s="213"/>
      <c r="BJ44" s="211"/>
      <c r="BK44" s="211"/>
      <c r="BL44" s="211"/>
      <c r="BM44" s="211"/>
      <c r="BN44" s="211"/>
      <c r="BO44" s="211"/>
      <c r="BP44" s="219">
        <v>5</v>
      </c>
      <c r="BQ44" s="219"/>
      <c r="BR44" s="219"/>
      <c r="BS44" s="219"/>
      <c r="BT44" s="219"/>
      <c r="BU44" s="219"/>
      <c r="BV44" s="219"/>
      <c r="BW44" s="219"/>
      <c r="BX44" s="219"/>
      <c r="BY44" s="219"/>
      <c r="BZ44" s="219"/>
      <c r="CA44" s="219"/>
      <c r="CB44" s="219">
        <f t="shared" si="0"/>
        <v>0</v>
      </c>
      <c r="CC44" s="219"/>
      <c r="CD44" s="219"/>
      <c r="CE44" s="219"/>
      <c r="CF44" s="219"/>
      <c r="CG44" s="219"/>
      <c r="CH44" s="219"/>
      <c r="CI44" s="219"/>
      <c r="CJ44" s="219"/>
      <c r="CK44" s="219"/>
      <c r="CL44" s="219"/>
      <c r="CM44" s="219"/>
      <c r="CN44" s="219">
        <f t="shared" si="1"/>
        <v>0</v>
      </c>
      <c r="CO44" s="219"/>
      <c r="CP44" s="219"/>
      <c r="CQ44" s="219"/>
      <c r="CR44" s="219"/>
      <c r="CS44" s="219"/>
      <c r="CT44" s="219"/>
      <c r="CU44" s="219"/>
      <c r="CV44" s="219"/>
      <c r="CW44" s="219"/>
      <c r="CX44" s="219"/>
      <c r="CY44" s="220"/>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row>
    <row r="45" spans="1:153" s="1" customFormat="1" ht="14.25" customHeight="1" x14ac:dyDescent="0.2">
      <c r="A45" s="175"/>
      <c r="B45" s="176"/>
      <c r="C45" s="176"/>
      <c r="D45" s="176"/>
      <c r="E45" s="176"/>
      <c r="F45" s="176"/>
      <c r="G45" s="176"/>
      <c r="H45" s="176"/>
      <c r="I45" s="176"/>
      <c r="J45" s="176"/>
      <c r="K45" s="176"/>
      <c r="L45" s="176"/>
      <c r="M45" s="176"/>
      <c r="N45" s="176"/>
      <c r="O45" s="176"/>
      <c r="P45" s="176"/>
      <c r="Q45" s="207"/>
      <c r="R45" s="207"/>
      <c r="S45" s="205" t="s">
        <v>88</v>
      </c>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188"/>
      <c r="AS45" s="188"/>
      <c r="AT45" s="188"/>
      <c r="AU45" s="188"/>
      <c r="AV45" s="188"/>
      <c r="AW45" s="188"/>
      <c r="AX45" s="188"/>
      <c r="AY45" s="188"/>
      <c r="AZ45" s="188"/>
      <c r="BA45" s="188"/>
      <c r="BB45" s="188"/>
      <c r="BC45" s="188"/>
      <c r="BD45" s="213">
        <v>1</v>
      </c>
      <c r="BE45" s="213"/>
      <c r="BF45" s="213"/>
      <c r="BG45" s="213"/>
      <c r="BH45" s="213"/>
      <c r="BI45" s="213"/>
      <c r="BJ45" s="211"/>
      <c r="BK45" s="211"/>
      <c r="BL45" s="211"/>
      <c r="BM45" s="211"/>
      <c r="BN45" s="211"/>
      <c r="BO45" s="211"/>
      <c r="BP45" s="219"/>
      <c r="BQ45" s="219"/>
      <c r="BR45" s="219"/>
      <c r="BS45" s="219"/>
      <c r="BT45" s="219"/>
      <c r="BU45" s="219"/>
      <c r="BV45" s="219"/>
      <c r="BW45" s="219"/>
      <c r="BX45" s="219"/>
      <c r="BY45" s="219"/>
      <c r="BZ45" s="219"/>
      <c r="CA45" s="219"/>
      <c r="CB45" s="219">
        <f>(AR45*(BD45+BJ45)*BP45)</f>
        <v>0</v>
      </c>
      <c r="CC45" s="219"/>
      <c r="CD45" s="219"/>
      <c r="CE45" s="219"/>
      <c r="CF45" s="219"/>
      <c r="CG45" s="219"/>
      <c r="CH45" s="219"/>
      <c r="CI45" s="219"/>
      <c r="CJ45" s="219"/>
      <c r="CK45" s="219"/>
      <c r="CL45" s="219"/>
      <c r="CM45" s="219"/>
      <c r="CN45" s="219">
        <f t="shared" si="1"/>
        <v>0</v>
      </c>
      <c r="CO45" s="219"/>
      <c r="CP45" s="219"/>
      <c r="CQ45" s="219"/>
      <c r="CR45" s="219"/>
      <c r="CS45" s="219"/>
      <c r="CT45" s="219"/>
      <c r="CU45" s="219"/>
      <c r="CV45" s="219"/>
      <c r="CW45" s="219"/>
      <c r="CX45" s="219"/>
      <c r="CY45" s="220"/>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row>
    <row r="46" spans="1:153" s="1" customFormat="1" ht="14.25" customHeight="1" x14ac:dyDescent="0.2">
      <c r="A46" s="175"/>
      <c r="B46" s="176"/>
      <c r="C46" s="176"/>
      <c r="D46" s="176"/>
      <c r="E46" s="176"/>
      <c r="F46" s="176"/>
      <c r="G46" s="176"/>
      <c r="H46" s="176"/>
      <c r="I46" s="176"/>
      <c r="J46" s="176"/>
      <c r="K46" s="176"/>
      <c r="L46" s="176"/>
      <c r="M46" s="176"/>
      <c r="N46" s="176"/>
      <c r="O46" s="176"/>
      <c r="P46" s="176"/>
      <c r="Q46" s="207"/>
      <c r="R46" s="207"/>
      <c r="S46" s="205" t="s">
        <v>89</v>
      </c>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188"/>
      <c r="AS46" s="188"/>
      <c r="AT46" s="188"/>
      <c r="AU46" s="188"/>
      <c r="AV46" s="188"/>
      <c r="AW46" s="188"/>
      <c r="AX46" s="188"/>
      <c r="AY46" s="188"/>
      <c r="AZ46" s="188"/>
      <c r="BA46" s="188"/>
      <c r="BB46" s="188"/>
      <c r="BC46" s="188"/>
      <c r="BD46" s="213">
        <v>1</v>
      </c>
      <c r="BE46" s="213"/>
      <c r="BF46" s="213"/>
      <c r="BG46" s="213"/>
      <c r="BH46" s="213"/>
      <c r="BI46" s="213"/>
      <c r="BJ46" s="211"/>
      <c r="BK46" s="211"/>
      <c r="BL46" s="211"/>
      <c r="BM46" s="211"/>
      <c r="BN46" s="211"/>
      <c r="BO46" s="211"/>
      <c r="BP46" s="219">
        <v>1</v>
      </c>
      <c r="BQ46" s="219"/>
      <c r="BR46" s="219"/>
      <c r="BS46" s="219"/>
      <c r="BT46" s="219"/>
      <c r="BU46" s="219"/>
      <c r="BV46" s="219"/>
      <c r="BW46" s="219"/>
      <c r="BX46" s="219"/>
      <c r="BY46" s="219"/>
      <c r="BZ46" s="219"/>
      <c r="CA46" s="219"/>
      <c r="CB46" s="219">
        <f t="shared" si="0"/>
        <v>0</v>
      </c>
      <c r="CC46" s="219"/>
      <c r="CD46" s="219"/>
      <c r="CE46" s="219"/>
      <c r="CF46" s="219"/>
      <c r="CG46" s="219"/>
      <c r="CH46" s="219"/>
      <c r="CI46" s="219"/>
      <c r="CJ46" s="219"/>
      <c r="CK46" s="219"/>
      <c r="CL46" s="219"/>
      <c r="CM46" s="219"/>
      <c r="CN46" s="219">
        <f t="shared" si="1"/>
        <v>0</v>
      </c>
      <c r="CO46" s="219"/>
      <c r="CP46" s="219"/>
      <c r="CQ46" s="219"/>
      <c r="CR46" s="219"/>
      <c r="CS46" s="219"/>
      <c r="CT46" s="219"/>
      <c r="CU46" s="219"/>
      <c r="CV46" s="219"/>
      <c r="CW46" s="219"/>
      <c r="CX46" s="219"/>
      <c r="CY46" s="220"/>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row>
    <row r="47" spans="1:153" s="1" customFormat="1" ht="14.25" customHeight="1" x14ac:dyDescent="0.2">
      <c r="A47" s="175"/>
      <c r="B47" s="176"/>
      <c r="C47" s="176"/>
      <c r="D47" s="176"/>
      <c r="E47" s="176"/>
      <c r="F47" s="176"/>
      <c r="G47" s="176"/>
      <c r="H47" s="176"/>
      <c r="I47" s="176"/>
      <c r="J47" s="176"/>
      <c r="K47" s="176"/>
      <c r="L47" s="176"/>
      <c r="M47" s="176"/>
      <c r="N47" s="176"/>
      <c r="O47" s="176"/>
      <c r="P47" s="176"/>
      <c r="Q47" s="207"/>
      <c r="R47" s="207"/>
      <c r="S47" s="205" t="s">
        <v>44</v>
      </c>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188"/>
      <c r="AS47" s="188"/>
      <c r="AT47" s="188"/>
      <c r="AU47" s="188"/>
      <c r="AV47" s="188"/>
      <c r="AW47" s="188"/>
      <c r="AX47" s="188"/>
      <c r="AY47" s="188"/>
      <c r="AZ47" s="188"/>
      <c r="BA47" s="188"/>
      <c r="BB47" s="188"/>
      <c r="BC47" s="188"/>
      <c r="BD47" s="213">
        <v>1</v>
      </c>
      <c r="BE47" s="213"/>
      <c r="BF47" s="213"/>
      <c r="BG47" s="213"/>
      <c r="BH47" s="213"/>
      <c r="BI47" s="213"/>
      <c r="BJ47" s="211"/>
      <c r="BK47" s="211"/>
      <c r="BL47" s="211"/>
      <c r="BM47" s="211"/>
      <c r="BN47" s="211"/>
      <c r="BO47" s="211"/>
      <c r="BP47" s="219"/>
      <c r="BQ47" s="219"/>
      <c r="BR47" s="219"/>
      <c r="BS47" s="219"/>
      <c r="BT47" s="219"/>
      <c r="BU47" s="219"/>
      <c r="BV47" s="219"/>
      <c r="BW47" s="219"/>
      <c r="BX47" s="219"/>
      <c r="BY47" s="219"/>
      <c r="BZ47" s="219"/>
      <c r="CA47" s="219"/>
      <c r="CB47" s="219">
        <f t="shared" si="0"/>
        <v>0</v>
      </c>
      <c r="CC47" s="219"/>
      <c r="CD47" s="219"/>
      <c r="CE47" s="219"/>
      <c r="CF47" s="219"/>
      <c r="CG47" s="219"/>
      <c r="CH47" s="219"/>
      <c r="CI47" s="219"/>
      <c r="CJ47" s="219"/>
      <c r="CK47" s="219"/>
      <c r="CL47" s="219"/>
      <c r="CM47" s="219"/>
      <c r="CN47" s="219">
        <f t="shared" si="1"/>
        <v>0</v>
      </c>
      <c r="CO47" s="219"/>
      <c r="CP47" s="219"/>
      <c r="CQ47" s="219"/>
      <c r="CR47" s="219"/>
      <c r="CS47" s="219"/>
      <c r="CT47" s="219"/>
      <c r="CU47" s="219"/>
      <c r="CV47" s="219"/>
      <c r="CW47" s="219"/>
      <c r="CX47" s="219"/>
      <c r="CY47" s="220"/>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row>
    <row r="48" spans="1:153" s="1" customFormat="1" ht="14.25" customHeight="1" x14ac:dyDescent="0.2">
      <c r="A48" s="175"/>
      <c r="B48" s="176"/>
      <c r="C48" s="176"/>
      <c r="D48" s="176"/>
      <c r="E48" s="176"/>
      <c r="F48" s="176"/>
      <c r="G48" s="176"/>
      <c r="H48" s="176"/>
      <c r="I48" s="176"/>
      <c r="J48" s="176"/>
      <c r="K48" s="176"/>
      <c r="L48" s="176"/>
      <c r="M48" s="176"/>
      <c r="N48" s="176"/>
      <c r="O48" s="176"/>
      <c r="P48" s="176"/>
      <c r="Q48" s="207"/>
      <c r="R48" s="207"/>
      <c r="S48" s="205" t="s">
        <v>83</v>
      </c>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P48" s="205"/>
      <c r="AQ48" s="205"/>
      <c r="AR48" s="188"/>
      <c r="AS48" s="188"/>
      <c r="AT48" s="188"/>
      <c r="AU48" s="188"/>
      <c r="AV48" s="188"/>
      <c r="AW48" s="188"/>
      <c r="AX48" s="188"/>
      <c r="AY48" s="188"/>
      <c r="AZ48" s="188"/>
      <c r="BA48" s="188"/>
      <c r="BB48" s="188"/>
      <c r="BC48" s="188"/>
      <c r="BD48" s="213">
        <v>1</v>
      </c>
      <c r="BE48" s="213"/>
      <c r="BF48" s="213"/>
      <c r="BG48" s="213"/>
      <c r="BH48" s="213"/>
      <c r="BI48" s="213"/>
      <c r="BJ48" s="211"/>
      <c r="BK48" s="211"/>
      <c r="BL48" s="211"/>
      <c r="BM48" s="211"/>
      <c r="BN48" s="211"/>
      <c r="BO48" s="211"/>
      <c r="BP48" s="219"/>
      <c r="BQ48" s="219"/>
      <c r="BR48" s="219"/>
      <c r="BS48" s="219"/>
      <c r="BT48" s="219"/>
      <c r="BU48" s="219"/>
      <c r="BV48" s="219"/>
      <c r="BW48" s="219"/>
      <c r="BX48" s="219"/>
      <c r="BY48" s="219"/>
      <c r="BZ48" s="219"/>
      <c r="CA48" s="219"/>
      <c r="CB48" s="219">
        <f t="shared" si="0"/>
        <v>0</v>
      </c>
      <c r="CC48" s="219"/>
      <c r="CD48" s="219"/>
      <c r="CE48" s="219"/>
      <c r="CF48" s="219"/>
      <c r="CG48" s="219"/>
      <c r="CH48" s="219"/>
      <c r="CI48" s="219"/>
      <c r="CJ48" s="219"/>
      <c r="CK48" s="219"/>
      <c r="CL48" s="219"/>
      <c r="CM48" s="219"/>
      <c r="CN48" s="219">
        <f t="shared" si="1"/>
        <v>0</v>
      </c>
      <c r="CO48" s="219"/>
      <c r="CP48" s="219"/>
      <c r="CQ48" s="219"/>
      <c r="CR48" s="219"/>
      <c r="CS48" s="219"/>
      <c r="CT48" s="219"/>
      <c r="CU48" s="219"/>
      <c r="CV48" s="219"/>
      <c r="CW48" s="219"/>
      <c r="CX48" s="219"/>
      <c r="CY48" s="220"/>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row>
    <row r="49" spans="1:158" s="1" customFormat="1" ht="14.25" customHeight="1" thickBot="1" x14ac:dyDescent="0.25">
      <c r="A49" s="177"/>
      <c r="B49" s="178"/>
      <c r="C49" s="178"/>
      <c r="D49" s="178"/>
      <c r="E49" s="178"/>
      <c r="F49" s="178"/>
      <c r="G49" s="178"/>
      <c r="H49" s="178"/>
      <c r="I49" s="178"/>
      <c r="J49" s="178"/>
      <c r="K49" s="178"/>
      <c r="L49" s="178"/>
      <c r="M49" s="178"/>
      <c r="N49" s="178"/>
      <c r="O49" s="178"/>
      <c r="P49" s="178"/>
      <c r="Q49" s="208" t="s">
        <v>34</v>
      </c>
      <c r="R49" s="208"/>
      <c r="S49" s="206" t="s">
        <v>67</v>
      </c>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189"/>
      <c r="AS49" s="189"/>
      <c r="AT49" s="189"/>
      <c r="AU49" s="189"/>
      <c r="AV49" s="189"/>
      <c r="AW49" s="189"/>
      <c r="AX49" s="189"/>
      <c r="AY49" s="189"/>
      <c r="AZ49" s="189"/>
      <c r="BA49" s="189"/>
      <c r="BB49" s="189"/>
      <c r="BC49" s="189"/>
      <c r="BD49" s="214">
        <v>1</v>
      </c>
      <c r="BE49" s="214"/>
      <c r="BF49" s="214"/>
      <c r="BG49" s="214"/>
      <c r="BH49" s="214"/>
      <c r="BI49" s="214"/>
      <c r="BJ49" s="212"/>
      <c r="BK49" s="212"/>
      <c r="BL49" s="212"/>
      <c r="BM49" s="212"/>
      <c r="BN49" s="212"/>
      <c r="BO49" s="212"/>
      <c r="BP49" s="216">
        <v>0.5</v>
      </c>
      <c r="BQ49" s="216"/>
      <c r="BR49" s="216"/>
      <c r="BS49" s="216"/>
      <c r="BT49" s="216"/>
      <c r="BU49" s="216"/>
      <c r="BV49" s="216"/>
      <c r="BW49" s="216"/>
      <c r="BX49" s="216"/>
      <c r="BY49" s="216"/>
      <c r="BZ49" s="216"/>
      <c r="CA49" s="216"/>
      <c r="CB49" s="216">
        <f t="shared" si="0"/>
        <v>0</v>
      </c>
      <c r="CC49" s="216"/>
      <c r="CD49" s="216"/>
      <c r="CE49" s="216"/>
      <c r="CF49" s="216"/>
      <c r="CG49" s="216"/>
      <c r="CH49" s="216"/>
      <c r="CI49" s="216"/>
      <c r="CJ49" s="216"/>
      <c r="CK49" s="216"/>
      <c r="CL49" s="216"/>
      <c r="CM49" s="216"/>
      <c r="CN49" s="216" t="s">
        <v>77</v>
      </c>
      <c r="CO49" s="216"/>
      <c r="CP49" s="216"/>
      <c r="CQ49" s="216"/>
      <c r="CR49" s="216"/>
      <c r="CS49" s="216"/>
      <c r="CT49" s="216"/>
      <c r="CU49" s="216"/>
      <c r="CV49" s="216"/>
      <c r="CW49" s="216"/>
      <c r="CX49" s="216"/>
      <c r="CY49" s="217"/>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row>
    <row r="50" spans="1:158" ht="4.3499999999999996" customHeight="1" thickBot="1" x14ac:dyDescent="0.3">
      <c r="A50" s="53"/>
      <c r="B50" s="54"/>
      <c r="C50" s="55"/>
      <c r="D50" s="55"/>
      <c r="E50" s="55"/>
      <c r="F50" s="55"/>
      <c r="G50" s="55"/>
      <c r="H50" s="55"/>
      <c r="I50" s="55"/>
      <c r="J50" s="55"/>
      <c r="K50" s="55"/>
      <c r="L50" s="55"/>
      <c r="M50" s="55"/>
      <c r="N50" s="55"/>
      <c r="O50" s="55"/>
      <c r="P50" s="55"/>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v>11</v>
      </c>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7"/>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row>
    <row r="51" spans="1:158" s="1" customFormat="1" ht="14.25" customHeight="1" x14ac:dyDescent="0.2">
      <c r="A51" s="199" t="s">
        <v>90</v>
      </c>
      <c r="B51" s="200"/>
      <c r="C51" s="200"/>
      <c r="D51" s="200"/>
      <c r="E51" s="200"/>
      <c r="F51" s="200"/>
      <c r="G51" s="200"/>
      <c r="H51" s="200"/>
      <c r="I51" s="200"/>
      <c r="J51" s="200"/>
      <c r="K51" s="200"/>
      <c r="L51" s="200"/>
      <c r="M51" s="200"/>
      <c r="N51" s="200"/>
      <c r="O51" s="200"/>
      <c r="P51" s="200"/>
      <c r="Q51" s="190"/>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2"/>
      <c r="AR51" s="185"/>
      <c r="AS51" s="186"/>
      <c r="AT51" s="186"/>
      <c r="AU51" s="186"/>
      <c r="AV51" s="186"/>
      <c r="AW51" s="186"/>
      <c r="AX51" s="186"/>
      <c r="AY51" s="186"/>
      <c r="AZ51" s="186"/>
      <c r="BA51" s="186"/>
      <c r="BB51" s="186"/>
      <c r="BC51" s="187"/>
      <c r="BD51" s="221"/>
      <c r="BE51" s="222"/>
      <c r="BF51" s="222"/>
      <c r="BG51" s="222"/>
      <c r="BH51" s="222"/>
      <c r="BI51" s="223"/>
      <c r="BJ51" s="221"/>
      <c r="BK51" s="222"/>
      <c r="BL51" s="222"/>
      <c r="BM51" s="222"/>
      <c r="BN51" s="222"/>
      <c r="BO51" s="223"/>
      <c r="BP51" s="185"/>
      <c r="BQ51" s="186"/>
      <c r="BR51" s="186"/>
      <c r="BS51" s="186"/>
      <c r="BT51" s="186"/>
      <c r="BU51" s="186"/>
      <c r="BV51" s="186"/>
      <c r="BW51" s="186"/>
      <c r="BX51" s="186"/>
      <c r="BY51" s="186"/>
      <c r="BZ51" s="186"/>
      <c r="CA51" s="187"/>
      <c r="CB51" s="224">
        <f>(AR51*(BD51+BJ51)*BP51)</f>
        <v>0</v>
      </c>
      <c r="CC51" s="225"/>
      <c r="CD51" s="225"/>
      <c r="CE51" s="225"/>
      <c r="CF51" s="225"/>
      <c r="CG51" s="225"/>
      <c r="CH51" s="225"/>
      <c r="CI51" s="225"/>
      <c r="CJ51" s="225"/>
      <c r="CK51" s="225"/>
      <c r="CL51" s="225"/>
      <c r="CM51" s="226"/>
      <c r="CN51" s="224">
        <f>(AR51*(BD51+BJ51)*BP51)</f>
        <v>0</v>
      </c>
      <c r="CO51" s="225"/>
      <c r="CP51" s="225"/>
      <c r="CQ51" s="225"/>
      <c r="CR51" s="225"/>
      <c r="CS51" s="225"/>
      <c r="CT51" s="225"/>
      <c r="CU51" s="225"/>
      <c r="CV51" s="225"/>
      <c r="CW51" s="225"/>
      <c r="CX51" s="225"/>
      <c r="CY51" s="227"/>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row>
    <row r="52" spans="1:158" s="1" customFormat="1" ht="14.25" customHeight="1" x14ac:dyDescent="0.2">
      <c r="A52" s="199"/>
      <c r="B52" s="200"/>
      <c r="C52" s="200"/>
      <c r="D52" s="200"/>
      <c r="E52" s="200"/>
      <c r="F52" s="200"/>
      <c r="G52" s="200"/>
      <c r="H52" s="200"/>
      <c r="I52" s="200"/>
      <c r="J52" s="200"/>
      <c r="K52" s="200"/>
      <c r="L52" s="200"/>
      <c r="M52" s="200"/>
      <c r="N52" s="200"/>
      <c r="O52" s="200"/>
      <c r="P52" s="200"/>
      <c r="Q52" s="193"/>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5"/>
      <c r="AR52" s="228"/>
      <c r="AS52" s="229"/>
      <c r="AT52" s="229"/>
      <c r="AU52" s="229"/>
      <c r="AV52" s="229"/>
      <c r="AW52" s="229"/>
      <c r="AX52" s="229"/>
      <c r="AY52" s="229"/>
      <c r="AZ52" s="229"/>
      <c r="BA52" s="229"/>
      <c r="BB52" s="229"/>
      <c r="BC52" s="230"/>
      <c r="BD52" s="276"/>
      <c r="BE52" s="277"/>
      <c r="BF52" s="277"/>
      <c r="BG52" s="277"/>
      <c r="BH52" s="277"/>
      <c r="BI52" s="278"/>
      <c r="BJ52" s="276"/>
      <c r="BK52" s="277"/>
      <c r="BL52" s="277"/>
      <c r="BM52" s="277"/>
      <c r="BN52" s="277"/>
      <c r="BO52" s="278"/>
      <c r="BP52" s="228"/>
      <c r="BQ52" s="229"/>
      <c r="BR52" s="229"/>
      <c r="BS52" s="229"/>
      <c r="BT52" s="229"/>
      <c r="BU52" s="229"/>
      <c r="BV52" s="229"/>
      <c r="BW52" s="229"/>
      <c r="BX52" s="229"/>
      <c r="BY52" s="229"/>
      <c r="BZ52" s="229"/>
      <c r="CA52" s="230"/>
      <c r="CB52" s="219">
        <f>(AR52*(BD52+BJ52)*BP52)</f>
        <v>0</v>
      </c>
      <c r="CC52" s="219"/>
      <c r="CD52" s="219"/>
      <c r="CE52" s="219"/>
      <c r="CF52" s="219"/>
      <c r="CG52" s="219"/>
      <c r="CH52" s="219"/>
      <c r="CI52" s="219"/>
      <c r="CJ52" s="219"/>
      <c r="CK52" s="219"/>
      <c r="CL52" s="219"/>
      <c r="CM52" s="219"/>
      <c r="CN52" s="219">
        <f>(AR52*(BD52+BJ52)*BP52)</f>
        <v>0</v>
      </c>
      <c r="CO52" s="219"/>
      <c r="CP52" s="219"/>
      <c r="CQ52" s="219"/>
      <c r="CR52" s="219"/>
      <c r="CS52" s="219"/>
      <c r="CT52" s="219"/>
      <c r="CU52" s="219"/>
      <c r="CV52" s="219"/>
      <c r="CW52" s="219"/>
      <c r="CX52" s="219"/>
      <c r="CY52" s="220"/>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row>
    <row r="53" spans="1:158" s="1" customFormat="1" ht="14.25" customHeight="1" x14ac:dyDescent="0.2">
      <c r="A53" s="201"/>
      <c r="B53" s="202"/>
      <c r="C53" s="202"/>
      <c r="D53" s="202"/>
      <c r="E53" s="202"/>
      <c r="F53" s="202"/>
      <c r="G53" s="202"/>
      <c r="H53" s="202"/>
      <c r="I53" s="202"/>
      <c r="J53" s="202"/>
      <c r="K53" s="202"/>
      <c r="L53" s="202"/>
      <c r="M53" s="202"/>
      <c r="N53" s="202"/>
      <c r="O53" s="202"/>
      <c r="P53" s="202"/>
      <c r="Q53" s="193"/>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5"/>
      <c r="AR53" s="188"/>
      <c r="AS53" s="188"/>
      <c r="AT53" s="188"/>
      <c r="AU53" s="188"/>
      <c r="AV53" s="188"/>
      <c r="AW53" s="188"/>
      <c r="AX53" s="188"/>
      <c r="AY53" s="188"/>
      <c r="AZ53" s="188"/>
      <c r="BA53" s="188"/>
      <c r="BB53" s="188"/>
      <c r="BC53" s="188"/>
      <c r="BD53" s="218"/>
      <c r="BE53" s="218"/>
      <c r="BF53" s="218"/>
      <c r="BG53" s="218"/>
      <c r="BH53" s="218"/>
      <c r="BI53" s="218"/>
      <c r="BJ53" s="218"/>
      <c r="BK53" s="218"/>
      <c r="BL53" s="218"/>
      <c r="BM53" s="218"/>
      <c r="BN53" s="218"/>
      <c r="BO53" s="218"/>
      <c r="BP53" s="188"/>
      <c r="BQ53" s="188"/>
      <c r="BR53" s="188"/>
      <c r="BS53" s="188"/>
      <c r="BT53" s="188"/>
      <c r="BU53" s="188"/>
      <c r="BV53" s="188"/>
      <c r="BW53" s="188"/>
      <c r="BX53" s="188"/>
      <c r="BY53" s="188"/>
      <c r="BZ53" s="188"/>
      <c r="CA53" s="188"/>
      <c r="CB53" s="219">
        <f>(AR53*(BD53+BJ53)*BP53)</f>
        <v>0</v>
      </c>
      <c r="CC53" s="219"/>
      <c r="CD53" s="219"/>
      <c r="CE53" s="219"/>
      <c r="CF53" s="219"/>
      <c r="CG53" s="219"/>
      <c r="CH53" s="219"/>
      <c r="CI53" s="219"/>
      <c r="CJ53" s="219"/>
      <c r="CK53" s="219"/>
      <c r="CL53" s="219"/>
      <c r="CM53" s="219"/>
      <c r="CN53" s="219">
        <f>(AR53*(BD53+BJ53)*BP53)</f>
        <v>0</v>
      </c>
      <c r="CO53" s="219"/>
      <c r="CP53" s="219"/>
      <c r="CQ53" s="219"/>
      <c r="CR53" s="219"/>
      <c r="CS53" s="219"/>
      <c r="CT53" s="219"/>
      <c r="CU53" s="219"/>
      <c r="CV53" s="219"/>
      <c r="CW53" s="219"/>
      <c r="CX53" s="219"/>
      <c r="CY53" s="220"/>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row>
    <row r="54" spans="1:158" s="1" customFormat="1" ht="14.25" customHeight="1" x14ac:dyDescent="0.2">
      <c r="A54" s="201"/>
      <c r="B54" s="202"/>
      <c r="C54" s="202"/>
      <c r="D54" s="202"/>
      <c r="E54" s="202"/>
      <c r="F54" s="202"/>
      <c r="G54" s="202"/>
      <c r="H54" s="202"/>
      <c r="I54" s="202"/>
      <c r="J54" s="202"/>
      <c r="K54" s="202"/>
      <c r="L54" s="202"/>
      <c r="M54" s="202"/>
      <c r="N54" s="202"/>
      <c r="O54" s="202"/>
      <c r="P54" s="202"/>
      <c r="Q54" s="193"/>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5"/>
      <c r="AR54" s="188"/>
      <c r="AS54" s="188"/>
      <c r="AT54" s="188"/>
      <c r="AU54" s="188"/>
      <c r="AV54" s="188"/>
      <c r="AW54" s="188"/>
      <c r="AX54" s="188"/>
      <c r="AY54" s="188"/>
      <c r="AZ54" s="188"/>
      <c r="BA54" s="188"/>
      <c r="BB54" s="188"/>
      <c r="BC54" s="188"/>
      <c r="BD54" s="218"/>
      <c r="BE54" s="218"/>
      <c r="BF54" s="218"/>
      <c r="BG54" s="218"/>
      <c r="BH54" s="218"/>
      <c r="BI54" s="218"/>
      <c r="BJ54" s="218"/>
      <c r="BK54" s="218"/>
      <c r="BL54" s="218"/>
      <c r="BM54" s="218"/>
      <c r="BN54" s="218"/>
      <c r="BO54" s="218"/>
      <c r="BP54" s="188"/>
      <c r="BQ54" s="188"/>
      <c r="BR54" s="188"/>
      <c r="BS54" s="188"/>
      <c r="BT54" s="188"/>
      <c r="BU54" s="188"/>
      <c r="BV54" s="188"/>
      <c r="BW54" s="188"/>
      <c r="BX54" s="188"/>
      <c r="BY54" s="188"/>
      <c r="BZ54" s="188"/>
      <c r="CA54" s="188"/>
      <c r="CB54" s="219">
        <f>(AR54*(BD54+BJ54)*BP54)</f>
        <v>0</v>
      </c>
      <c r="CC54" s="219"/>
      <c r="CD54" s="219"/>
      <c r="CE54" s="219"/>
      <c r="CF54" s="219"/>
      <c r="CG54" s="219"/>
      <c r="CH54" s="219"/>
      <c r="CI54" s="219"/>
      <c r="CJ54" s="219"/>
      <c r="CK54" s="219"/>
      <c r="CL54" s="219"/>
      <c r="CM54" s="219"/>
      <c r="CN54" s="219">
        <f>(AR54*(BD54+BJ54)*BP54)</f>
        <v>0</v>
      </c>
      <c r="CO54" s="219"/>
      <c r="CP54" s="219"/>
      <c r="CQ54" s="219"/>
      <c r="CR54" s="219"/>
      <c r="CS54" s="219"/>
      <c r="CT54" s="219"/>
      <c r="CU54" s="219"/>
      <c r="CV54" s="219"/>
      <c r="CW54" s="219"/>
      <c r="CX54" s="219"/>
      <c r="CY54" s="220"/>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row>
    <row r="55" spans="1:158" s="1" customFormat="1" ht="14.25" customHeight="1" thickBot="1" x14ac:dyDescent="0.25">
      <c r="A55" s="203"/>
      <c r="B55" s="204"/>
      <c r="C55" s="204"/>
      <c r="D55" s="204"/>
      <c r="E55" s="204"/>
      <c r="F55" s="204"/>
      <c r="G55" s="204"/>
      <c r="H55" s="204"/>
      <c r="I55" s="204"/>
      <c r="J55" s="204"/>
      <c r="K55" s="204"/>
      <c r="L55" s="204"/>
      <c r="M55" s="204"/>
      <c r="N55" s="204"/>
      <c r="O55" s="204"/>
      <c r="P55" s="204"/>
      <c r="Q55" s="196"/>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8"/>
      <c r="AR55" s="189"/>
      <c r="AS55" s="189"/>
      <c r="AT55" s="189"/>
      <c r="AU55" s="189"/>
      <c r="AV55" s="189"/>
      <c r="AW55" s="189"/>
      <c r="AX55" s="189"/>
      <c r="AY55" s="189"/>
      <c r="AZ55" s="189"/>
      <c r="BA55" s="189"/>
      <c r="BB55" s="189"/>
      <c r="BC55" s="189"/>
      <c r="BD55" s="210"/>
      <c r="BE55" s="210"/>
      <c r="BF55" s="210"/>
      <c r="BG55" s="210"/>
      <c r="BH55" s="210"/>
      <c r="BI55" s="210"/>
      <c r="BJ55" s="210"/>
      <c r="BK55" s="210"/>
      <c r="BL55" s="210"/>
      <c r="BM55" s="210"/>
      <c r="BN55" s="210"/>
      <c r="BO55" s="210"/>
      <c r="BP55" s="189"/>
      <c r="BQ55" s="189"/>
      <c r="BR55" s="189"/>
      <c r="BS55" s="189"/>
      <c r="BT55" s="189"/>
      <c r="BU55" s="189"/>
      <c r="BV55" s="189"/>
      <c r="BW55" s="189"/>
      <c r="BX55" s="189"/>
      <c r="BY55" s="189"/>
      <c r="BZ55" s="189"/>
      <c r="CA55" s="189"/>
      <c r="CB55" s="216">
        <f>(AR55*(BD55+BJ55)*BP55)</f>
        <v>0</v>
      </c>
      <c r="CC55" s="216"/>
      <c r="CD55" s="216"/>
      <c r="CE55" s="216"/>
      <c r="CF55" s="216"/>
      <c r="CG55" s="216"/>
      <c r="CH55" s="216"/>
      <c r="CI55" s="216"/>
      <c r="CJ55" s="216"/>
      <c r="CK55" s="216"/>
      <c r="CL55" s="216"/>
      <c r="CM55" s="216"/>
      <c r="CN55" s="216">
        <f>(AR55*(BD55+BJ55)*BP55)</f>
        <v>0</v>
      </c>
      <c r="CO55" s="216"/>
      <c r="CP55" s="216"/>
      <c r="CQ55" s="216"/>
      <c r="CR55" s="216"/>
      <c r="CS55" s="216"/>
      <c r="CT55" s="216"/>
      <c r="CU55" s="216"/>
      <c r="CV55" s="216"/>
      <c r="CW55" s="216"/>
      <c r="CX55" s="216"/>
      <c r="CY55" s="217"/>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row>
    <row r="56" spans="1:158" s="1" customFormat="1" ht="15" customHeight="1" thickBot="1" x14ac:dyDescent="0.3">
      <c r="A56" s="164" t="s">
        <v>50</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4"/>
      <c r="AS56" s="14"/>
      <c r="AT56" s="14"/>
      <c r="AU56" s="14"/>
      <c r="AV56" s="14"/>
      <c r="AW56" s="14"/>
      <c r="AX56" s="14"/>
      <c r="AY56" s="14"/>
      <c r="AZ56" s="14"/>
      <c r="BA56" s="14"/>
      <c r="BB56" s="14"/>
      <c r="BC56" s="14"/>
      <c r="BD56" s="165" t="s">
        <v>45</v>
      </c>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9">
        <f>SUM(CB18:CM55)</f>
        <v>0</v>
      </c>
      <c r="CC56" s="169"/>
      <c r="CD56" s="169"/>
      <c r="CE56" s="169"/>
      <c r="CF56" s="169"/>
      <c r="CG56" s="169"/>
      <c r="CH56" s="169"/>
      <c r="CI56" s="169"/>
      <c r="CJ56" s="169"/>
      <c r="CK56" s="169"/>
      <c r="CL56" s="169"/>
      <c r="CM56" s="170"/>
      <c r="CN56" s="159"/>
      <c r="CO56" s="160"/>
      <c r="CP56" s="160"/>
      <c r="CQ56" s="160"/>
      <c r="CR56" s="160"/>
      <c r="CS56" s="160"/>
      <c r="CT56" s="160"/>
      <c r="CU56" s="160"/>
      <c r="CV56" s="160"/>
      <c r="CW56" s="160"/>
      <c r="CX56" s="160"/>
      <c r="CY56" s="161"/>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row>
    <row r="57" spans="1:158" s="1" customFormat="1" ht="15" customHeight="1" thickBot="1" x14ac:dyDescent="0.3">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4"/>
      <c r="AS57" s="14"/>
      <c r="AT57" s="14"/>
      <c r="AU57" s="14"/>
      <c r="AV57" s="14"/>
      <c r="AW57" s="14"/>
      <c r="AX57" s="14"/>
      <c r="AY57" s="14"/>
      <c r="AZ57" s="14"/>
      <c r="BA57" s="14"/>
      <c r="BB57" s="14"/>
      <c r="BC57" s="14"/>
      <c r="BD57" s="167" t="s">
        <v>46</v>
      </c>
      <c r="BE57" s="168"/>
      <c r="BF57" s="168"/>
      <c r="BG57" s="168"/>
      <c r="BH57" s="168"/>
      <c r="BI57" s="168"/>
      <c r="BJ57" s="168"/>
      <c r="BK57" s="168"/>
      <c r="BL57" s="168"/>
      <c r="BM57" s="168"/>
      <c r="BN57" s="168"/>
      <c r="BO57" s="168"/>
      <c r="BP57" s="168"/>
      <c r="BQ57" s="168"/>
      <c r="BR57" s="168"/>
      <c r="BS57" s="168"/>
      <c r="BT57" s="168"/>
      <c r="BU57" s="168"/>
      <c r="BV57" s="168"/>
      <c r="BW57" s="168"/>
      <c r="BX57" s="168"/>
      <c r="BY57" s="168"/>
      <c r="BZ57" s="168"/>
      <c r="CA57" s="168"/>
      <c r="CB57" s="168"/>
      <c r="CC57" s="168"/>
      <c r="CD57" s="168"/>
      <c r="CE57" s="168"/>
      <c r="CF57" s="168"/>
      <c r="CG57" s="168"/>
      <c r="CH57" s="168"/>
      <c r="CI57" s="168"/>
      <c r="CJ57" s="168"/>
      <c r="CK57" s="168"/>
      <c r="CL57" s="168"/>
      <c r="CM57" s="168"/>
      <c r="CN57" s="162">
        <f>SUM(CN18:CY56)</f>
        <v>0</v>
      </c>
      <c r="CO57" s="162"/>
      <c r="CP57" s="162"/>
      <c r="CQ57" s="162"/>
      <c r="CR57" s="162"/>
      <c r="CS57" s="162"/>
      <c r="CT57" s="162"/>
      <c r="CU57" s="162"/>
      <c r="CV57" s="162"/>
      <c r="CW57" s="162"/>
      <c r="CX57" s="162"/>
      <c r="CY57" s="163"/>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row>
    <row r="58" spans="1:158" s="1" customFormat="1" ht="13.5" customHeight="1" x14ac:dyDescent="0.25">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row>
    <row r="59" spans="1:158" s="1" customFormat="1" ht="12.75" customHeight="1" thickBot="1"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row>
    <row r="60" spans="1:158" ht="15" x14ac:dyDescent="0.25">
      <c r="A60" s="127" t="s">
        <v>70</v>
      </c>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58"/>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row>
    <row r="61" spans="1:158" ht="4.3499999999999996" customHeight="1" x14ac:dyDescent="0.25">
      <c r="A61" s="28"/>
      <c r="B61" s="1"/>
      <c r="C61" s="17"/>
      <c r="D61" s="17"/>
      <c r="E61" s="17"/>
      <c r="F61" s="17"/>
      <c r="G61" s="17"/>
      <c r="H61" s="17"/>
      <c r="I61" s="17"/>
      <c r="J61" s="17"/>
      <c r="K61" s="17"/>
      <c r="L61" s="17"/>
      <c r="M61" s="17"/>
      <c r="N61" s="17"/>
      <c r="O61" s="17"/>
      <c r="P61" s="17"/>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29"/>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row>
    <row r="62" spans="1:158" ht="13.5" customHeight="1" x14ac:dyDescent="0.25">
      <c r="A62" s="146" t="s">
        <v>51</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2"/>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5"/>
      <c r="EU62" s="5"/>
      <c r="EV62" s="5"/>
      <c r="EW62" s="5"/>
      <c r="EX62" s="5"/>
      <c r="EY62" s="5"/>
    </row>
    <row r="63" spans="1:158" ht="4.3499999999999996" customHeight="1" x14ac:dyDescent="0.25">
      <c r="A63" s="28"/>
      <c r="B63" s="1"/>
      <c r="C63" s="17"/>
      <c r="D63" s="17"/>
      <c r="E63" s="17"/>
      <c r="F63" s="17"/>
      <c r="G63" s="17"/>
      <c r="H63" s="17"/>
      <c r="I63" s="17"/>
      <c r="J63" s="17"/>
      <c r="K63" s="17"/>
      <c r="L63" s="17"/>
      <c r="M63" s="17"/>
      <c r="N63" s="17"/>
      <c r="O63" s="17"/>
      <c r="P63" s="17"/>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29"/>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row>
    <row r="64" spans="1:158" s="1" customFormat="1" ht="13.5" customHeight="1" x14ac:dyDescent="0.25">
      <c r="A64" s="146" t="s">
        <v>52</v>
      </c>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
      <c r="AL64" s="14"/>
      <c r="AM64" s="14"/>
      <c r="AN64" s="153"/>
      <c r="AO64" s="153"/>
      <c r="AP64" s="153"/>
      <c r="AQ64" s="153"/>
      <c r="AR64" s="153"/>
      <c r="AS64" s="153"/>
      <c r="AT64" s="153"/>
      <c r="AU64" s="153"/>
      <c r="AV64" s="153"/>
      <c r="AW64" s="153"/>
      <c r="AX64" s="153"/>
      <c r="AY64" s="153"/>
      <c r="AZ64" s="153"/>
      <c r="BA64" s="153"/>
      <c r="BB64" s="153"/>
      <c r="BC64" s="153"/>
      <c r="BD64" s="153"/>
      <c r="BE64" s="14"/>
      <c r="BF64" s="143" t="s">
        <v>54</v>
      </c>
      <c r="BG64" s="143"/>
      <c r="BH64" s="143"/>
      <c r="BI64" s="143"/>
      <c r="BJ64" s="143"/>
      <c r="BK64" s="143"/>
      <c r="BL64" s="143"/>
      <c r="BM64" s="143"/>
      <c r="BN64" s="143"/>
      <c r="BO64" s="143"/>
      <c r="BP64" s="143"/>
      <c r="BQ64" s="143"/>
      <c r="BR64" s="143"/>
      <c r="BS64" s="143"/>
      <c r="BT64" s="143"/>
      <c r="BU64" s="143"/>
      <c r="BV64" s="143"/>
      <c r="BW64" s="143"/>
      <c r="BX64" s="14"/>
      <c r="BY64" s="145"/>
      <c r="BZ64" s="145"/>
      <c r="CA64" s="145"/>
      <c r="CB64" s="145"/>
      <c r="CC64" s="145"/>
      <c r="CD64" s="145"/>
      <c r="CE64" s="145"/>
      <c r="CF64" s="145"/>
      <c r="CG64" s="145"/>
      <c r="CH64" s="145"/>
      <c r="CI64" s="145"/>
      <c r="CJ64" s="145"/>
      <c r="CK64" s="145"/>
      <c r="CL64" s="145"/>
      <c r="CM64" s="145"/>
      <c r="CN64" s="145"/>
      <c r="CO64" s="145"/>
      <c r="CP64" s="15"/>
      <c r="CQ64" s="143" t="s">
        <v>55</v>
      </c>
      <c r="CR64" s="143"/>
      <c r="CS64" s="143"/>
      <c r="CT64" s="143"/>
      <c r="CU64" s="143"/>
      <c r="CV64" s="143"/>
      <c r="CW64" s="143"/>
      <c r="CX64" s="143"/>
      <c r="CY64" s="14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row>
    <row r="65" spans="1:158" ht="4.3499999999999996" customHeight="1" x14ac:dyDescent="0.25">
      <c r="A65" s="28"/>
      <c r="B65" s="1"/>
      <c r="C65" s="17"/>
      <c r="D65" s="17"/>
      <c r="E65" s="17"/>
      <c r="F65" s="17"/>
      <c r="G65" s="17"/>
      <c r="H65" s="17"/>
      <c r="I65" s="17"/>
      <c r="J65" s="17"/>
      <c r="K65" s="17"/>
      <c r="L65" s="17"/>
      <c r="M65" s="17"/>
      <c r="N65" s="17"/>
      <c r="O65" s="17"/>
      <c r="P65" s="17"/>
      <c r="Q65" s="14"/>
      <c r="R65" s="14"/>
      <c r="S65" s="14"/>
      <c r="T65" s="14"/>
      <c r="U65" s="14"/>
      <c r="V65" s="14"/>
      <c r="W65" s="14"/>
      <c r="X65" s="14"/>
      <c r="Y65" s="14"/>
      <c r="Z65" s="14"/>
      <c r="AA65" s="14"/>
      <c r="AB65" s="14"/>
      <c r="AC65" s="14"/>
      <c r="AD65" s="14"/>
      <c r="AE65" s="14"/>
      <c r="AF65" s="14"/>
      <c r="AG65" s="14"/>
      <c r="AH65" s="14"/>
      <c r="AI65" s="14"/>
      <c r="AJ65" s="14"/>
      <c r="AK65" s="14"/>
      <c r="AL65" s="14"/>
      <c r="AM65" s="14"/>
      <c r="AN65" s="20"/>
      <c r="AO65" s="20"/>
      <c r="AP65" s="20"/>
      <c r="AQ65" s="20"/>
      <c r="AR65" s="20"/>
      <c r="AS65" s="20"/>
      <c r="AT65" s="20"/>
      <c r="AU65" s="20"/>
      <c r="AV65" s="20"/>
      <c r="AW65" s="20"/>
      <c r="AX65" s="20"/>
      <c r="AY65" s="20"/>
      <c r="AZ65" s="20"/>
      <c r="BA65" s="20"/>
      <c r="BB65" s="20"/>
      <c r="BC65" s="20"/>
      <c r="BD65" s="20"/>
      <c r="BE65" s="14"/>
      <c r="BF65" s="15"/>
      <c r="BG65" s="15"/>
      <c r="BH65" s="15"/>
      <c r="BI65" s="15"/>
      <c r="BJ65" s="15"/>
      <c r="BK65" s="15"/>
      <c r="BL65" s="15"/>
      <c r="BM65" s="15"/>
      <c r="BN65" s="15"/>
      <c r="BO65" s="15"/>
      <c r="BP65" s="15"/>
      <c r="BQ65" s="15"/>
      <c r="BR65" s="15"/>
      <c r="BS65" s="15"/>
      <c r="BT65" s="15"/>
      <c r="BU65" s="15"/>
      <c r="BV65" s="15"/>
      <c r="BW65" s="15"/>
      <c r="BX65" s="14"/>
      <c r="BY65" s="14"/>
      <c r="BZ65" s="14"/>
      <c r="CA65" s="14"/>
      <c r="CB65" s="14"/>
      <c r="CC65" s="14"/>
      <c r="CD65" s="14"/>
      <c r="CE65" s="14"/>
      <c r="CF65" s="14"/>
      <c r="CG65" s="14"/>
      <c r="CH65" s="14"/>
      <c r="CI65" s="14"/>
      <c r="CJ65" s="14"/>
      <c r="CK65" s="14"/>
      <c r="CL65" s="14"/>
      <c r="CM65" s="14"/>
      <c r="CN65" s="14"/>
      <c r="CO65" s="14"/>
      <c r="CP65" s="14"/>
      <c r="CQ65" s="15"/>
      <c r="CR65" s="15"/>
      <c r="CS65" s="15"/>
      <c r="CT65" s="15"/>
      <c r="CU65" s="15"/>
      <c r="CV65" s="15"/>
      <c r="CW65" s="15"/>
      <c r="CX65" s="15"/>
      <c r="CY65" s="48"/>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row>
    <row r="66" spans="1:158" s="1" customFormat="1" ht="13.5" customHeight="1" x14ac:dyDescent="0.25">
      <c r="A66" s="146" t="s">
        <v>53</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
      <c r="AL66" s="14"/>
      <c r="AM66" s="14"/>
      <c r="AN66" s="153"/>
      <c r="AO66" s="153"/>
      <c r="AP66" s="153"/>
      <c r="AQ66" s="153"/>
      <c r="AR66" s="153"/>
      <c r="AS66" s="153"/>
      <c r="AT66" s="153"/>
      <c r="AU66" s="153"/>
      <c r="AV66" s="153"/>
      <c r="AW66" s="153"/>
      <c r="AX66" s="153"/>
      <c r="AY66" s="153"/>
      <c r="AZ66" s="153"/>
      <c r="BA66" s="153"/>
      <c r="BB66" s="153"/>
      <c r="BC66" s="153"/>
      <c r="BD66" s="153"/>
      <c r="BE66" s="14"/>
      <c r="BF66" s="143" t="s">
        <v>54</v>
      </c>
      <c r="BG66" s="143"/>
      <c r="BH66" s="143"/>
      <c r="BI66" s="143"/>
      <c r="BJ66" s="143"/>
      <c r="BK66" s="143"/>
      <c r="BL66" s="143"/>
      <c r="BM66" s="143"/>
      <c r="BN66" s="143"/>
      <c r="BO66" s="143"/>
      <c r="BP66" s="143"/>
      <c r="BQ66" s="143"/>
      <c r="BR66" s="143"/>
      <c r="BS66" s="143"/>
      <c r="BT66" s="143"/>
      <c r="BU66" s="143"/>
      <c r="BV66" s="143"/>
      <c r="BW66" s="143"/>
      <c r="BX66" s="15"/>
      <c r="BY66" s="145"/>
      <c r="BZ66" s="145"/>
      <c r="CA66" s="145"/>
      <c r="CB66" s="145"/>
      <c r="CC66" s="145"/>
      <c r="CD66" s="145"/>
      <c r="CE66" s="145"/>
      <c r="CF66" s="145"/>
      <c r="CG66" s="145"/>
      <c r="CH66" s="145"/>
      <c r="CI66" s="145"/>
      <c r="CJ66" s="145"/>
      <c r="CK66" s="145"/>
      <c r="CL66" s="145"/>
      <c r="CM66" s="145"/>
      <c r="CN66" s="145"/>
      <c r="CO66" s="145"/>
      <c r="CP66" s="15"/>
      <c r="CQ66" s="143" t="s">
        <v>55</v>
      </c>
      <c r="CR66" s="143"/>
      <c r="CS66" s="143"/>
      <c r="CT66" s="143"/>
      <c r="CU66" s="143"/>
      <c r="CV66" s="143"/>
      <c r="CW66" s="143"/>
      <c r="CX66" s="143"/>
      <c r="CY66" s="144"/>
    </row>
    <row r="67" spans="1:158" ht="4.3499999999999996" customHeight="1" x14ac:dyDescent="0.25">
      <c r="A67" s="28"/>
      <c r="B67" s="1"/>
      <c r="C67" s="17"/>
      <c r="D67" s="17"/>
      <c r="E67" s="17"/>
      <c r="F67" s="17"/>
      <c r="G67" s="17"/>
      <c r="H67" s="17"/>
      <c r="I67" s="17"/>
      <c r="J67" s="17"/>
      <c r="K67" s="17"/>
      <c r="L67" s="17"/>
      <c r="M67" s="17"/>
      <c r="N67" s="17"/>
      <c r="O67" s="17"/>
      <c r="P67" s="17"/>
      <c r="Q67" s="14"/>
      <c r="R67" s="14"/>
      <c r="S67" s="14"/>
      <c r="T67" s="14"/>
      <c r="U67" s="14"/>
      <c r="V67" s="14"/>
      <c r="W67" s="14"/>
      <c r="X67" s="14"/>
      <c r="Y67" s="14"/>
      <c r="Z67" s="14"/>
      <c r="AA67" s="14"/>
      <c r="AB67" s="14"/>
      <c r="AC67" s="14"/>
      <c r="AD67" s="14"/>
      <c r="AE67" s="14"/>
      <c r="AF67" s="14"/>
      <c r="AG67" s="14"/>
      <c r="AH67" s="14"/>
      <c r="AI67" s="14"/>
      <c r="AJ67" s="14"/>
      <c r="AK67" s="14"/>
      <c r="AL67" s="14"/>
      <c r="AM67" s="14"/>
      <c r="AN67" s="20"/>
      <c r="AO67" s="20"/>
      <c r="AP67" s="20"/>
      <c r="AQ67" s="20"/>
      <c r="AR67" s="20"/>
      <c r="AS67" s="20"/>
      <c r="AT67" s="20"/>
      <c r="AU67" s="20"/>
      <c r="AV67" s="20"/>
      <c r="AW67" s="20"/>
      <c r="AX67" s="20"/>
      <c r="AY67" s="20"/>
      <c r="AZ67" s="20"/>
      <c r="BA67" s="20"/>
      <c r="BB67" s="20"/>
      <c r="BC67" s="20"/>
      <c r="BD67" s="20"/>
      <c r="BE67" s="14"/>
      <c r="BF67" s="15"/>
      <c r="BG67" s="15"/>
      <c r="BH67" s="15"/>
      <c r="BI67" s="15"/>
      <c r="BJ67" s="15"/>
      <c r="BK67" s="15"/>
      <c r="BL67" s="15"/>
      <c r="BM67" s="15"/>
      <c r="BN67" s="15"/>
      <c r="BO67" s="15"/>
      <c r="BP67" s="15"/>
      <c r="BQ67" s="15"/>
      <c r="BR67" s="15"/>
      <c r="BS67" s="15"/>
      <c r="BT67" s="15"/>
      <c r="BU67" s="15"/>
      <c r="BV67" s="15"/>
      <c r="BW67" s="15"/>
      <c r="BX67" s="14"/>
      <c r="BY67" s="14"/>
      <c r="BZ67" s="14"/>
      <c r="CA67" s="14"/>
      <c r="CB67" s="14"/>
      <c r="CC67" s="14"/>
      <c r="CD67" s="14"/>
      <c r="CE67" s="14"/>
      <c r="CF67" s="14"/>
      <c r="CG67" s="14"/>
      <c r="CH67" s="14"/>
      <c r="CI67" s="14"/>
      <c r="CJ67" s="14"/>
      <c r="CK67" s="14"/>
      <c r="CL67" s="14"/>
      <c r="CM67" s="14"/>
      <c r="CN67" s="14"/>
      <c r="CO67" s="14"/>
      <c r="CP67" s="14"/>
      <c r="CQ67" s="15"/>
      <c r="CR67" s="15"/>
      <c r="CS67" s="15"/>
      <c r="CT67" s="15"/>
      <c r="CU67" s="15"/>
      <c r="CV67" s="15"/>
      <c r="CW67" s="15"/>
      <c r="CX67" s="15"/>
      <c r="CY67" s="48"/>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row>
    <row r="68" spans="1:158" s="1" customFormat="1" ht="13.5" customHeight="1" x14ac:dyDescent="0.25">
      <c r="A68" s="45" t="s">
        <v>71</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4"/>
      <c r="AL68" s="14"/>
      <c r="AM68" s="14"/>
      <c r="AN68" s="153"/>
      <c r="AO68" s="153"/>
      <c r="AP68" s="153"/>
      <c r="AQ68" s="153"/>
      <c r="AR68" s="153"/>
      <c r="AS68" s="153"/>
      <c r="AT68" s="153"/>
      <c r="AU68" s="153"/>
      <c r="AV68" s="153"/>
      <c r="AW68" s="153"/>
      <c r="AX68" s="153"/>
      <c r="AY68" s="153"/>
      <c r="AZ68" s="153"/>
      <c r="BA68" s="153"/>
      <c r="BB68" s="153"/>
      <c r="BC68" s="153"/>
      <c r="BD68" s="153"/>
      <c r="BE68" s="14"/>
      <c r="BF68" s="143" t="s">
        <v>54</v>
      </c>
      <c r="BG68" s="143"/>
      <c r="BH68" s="143"/>
      <c r="BI68" s="143"/>
      <c r="BJ68" s="143"/>
      <c r="BK68" s="143"/>
      <c r="BL68" s="143"/>
      <c r="BM68" s="143"/>
      <c r="BN68" s="143"/>
      <c r="BO68" s="143"/>
      <c r="BP68" s="143"/>
      <c r="BQ68" s="143"/>
      <c r="BR68" s="143"/>
      <c r="BS68" s="143"/>
      <c r="BT68" s="143"/>
      <c r="BU68" s="143"/>
      <c r="BV68" s="143"/>
      <c r="BW68" s="143"/>
      <c r="BX68" s="15"/>
      <c r="BY68" s="145"/>
      <c r="BZ68" s="145"/>
      <c r="CA68" s="145"/>
      <c r="CB68" s="145"/>
      <c r="CC68" s="145"/>
      <c r="CD68" s="145"/>
      <c r="CE68" s="145"/>
      <c r="CF68" s="145"/>
      <c r="CG68" s="145"/>
      <c r="CH68" s="145"/>
      <c r="CI68" s="145"/>
      <c r="CJ68" s="145"/>
      <c r="CK68" s="145"/>
      <c r="CL68" s="145"/>
      <c r="CM68" s="145"/>
      <c r="CN68" s="145"/>
      <c r="CO68" s="145"/>
      <c r="CP68" s="15"/>
      <c r="CQ68" s="143" t="s">
        <v>55</v>
      </c>
      <c r="CR68" s="143"/>
      <c r="CS68" s="143"/>
      <c r="CT68" s="143"/>
      <c r="CU68" s="143"/>
      <c r="CV68" s="143"/>
      <c r="CW68" s="143"/>
      <c r="CX68" s="143"/>
      <c r="CY68" s="144"/>
    </row>
    <row r="69" spans="1:158" ht="4.3499999999999996" customHeight="1" x14ac:dyDescent="0.25">
      <c r="A69" s="28"/>
      <c r="B69" s="1"/>
      <c r="C69" s="17"/>
      <c r="D69" s="17"/>
      <c r="E69" s="17"/>
      <c r="F69" s="17"/>
      <c r="G69" s="17"/>
      <c r="H69" s="17"/>
      <c r="I69" s="17"/>
      <c r="J69" s="17"/>
      <c r="K69" s="17"/>
      <c r="L69" s="17"/>
      <c r="M69" s="17"/>
      <c r="N69" s="17"/>
      <c r="O69" s="17"/>
      <c r="P69" s="17"/>
      <c r="Q69" s="14"/>
      <c r="R69" s="14"/>
      <c r="S69" s="14"/>
      <c r="T69" s="14"/>
      <c r="U69" s="14"/>
      <c r="V69" s="14"/>
      <c r="W69" s="14"/>
      <c r="X69" s="14"/>
      <c r="Y69" s="14"/>
      <c r="Z69" s="14"/>
      <c r="AA69" s="14"/>
      <c r="AB69" s="14"/>
      <c r="AC69" s="14"/>
      <c r="AD69" s="14"/>
      <c r="AE69" s="14"/>
      <c r="AF69" s="14"/>
      <c r="AG69" s="14"/>
      <c r="AH69" s="14"/>
      <c r="AI69" s="14"/>
      <c r="AJ69" s="14"/>
      <c r="AK69" s="14"/>
      <c r="AL69" s="14"/>
      <c r="AM69" s="14"/>
      <c r="AN69" s="20"/>
      <c r="AO69" s="20"/>
      <c r="AP69" s="20"/>
      <c r="AQ69" s="20"/>
      <c r="AR69" s="20"/>
      <c r="AS69" s="20"/>
      <c r="AT69" s="20"/>
      <c r="AU69" s="20"/>
      <c r="AV69" s="20"/>
      <c r="AW69" s="20"/>
      <c r="AX69" s="20"/>
      <c r="AY69" s="20"/>
      <c r="AZ69" s="20"/>
      <c r="BA69" s="20"/>
      <c r="BB69" s="20"/>
      <c r="BC69" s="20"/>
      <c r="BD69" s="20"/>
      <c r="BE69" s="14"/>
      <c r="BF69" s="15"/>
      <c r="BG69" s="15"/>
      <c r="BH69" s="15"/>
      <c r="BI69" s="15"/>
      <c r="BJ69" s="15"/>
      <c r="BK69" s="15"/>
      <c r="BL69" s="15"/>
      <c r="BM69" s="15"/>
      <c r="BN69" s="15"/>
      <c r="BO69" s="15"/>
      <c r="BP69" s="15"/>
      <c r="BQ69" s="15"/>
      <c r="BR69" s="15"/>
      <c r="BS69" s="15"/>
      <c r="BT69" s="15"/>
      <c r="BU69" s="15"/>
      <c r="BV69" s="15"/>
      <c r="BW69" s="15"/>
      <c r="BX69" s="14"/>
      <c r="BY69" s="14"/>
      <c r="BZ69" s="14"/>
      <c r="CA69" s="14"/>
      <c r="CB69" s="14"/>
      <c r="CC69" s="14"/>
      <c r="CD69" s="14"/>
      <c r="CE69" s="14"/>
      <c r="CF69" s="14"/>
      <c r="CG69" s="14"/>
      <c r="CH69" s="14"/>
      <c r="CI69" s="14"/>
      <c r="CJ69" s="14"/>
      <c r="CK69" s="14"/>
      <c r="CL69" s="14"/>
      <c r="CM69" s="14"/>
      <c r="CN69" s="14"/>
      <c r="CO69" s="14"/>
      <c r="CP69" s="14"/>
      <c r="CQ69" s="15"/>
      <c r="CR69" s="15"/>
      <c r="CS69" s="15"/>
      <c r="CT69" s="15"/>
      <c r="CU69" s="15"/>
      <c r="CV69" s="15"/>
      <c r="CW69" s="15"/>
      <c r="CX69" s="15"/>
      <c r="CY69" s="48"/>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row>
    <row r="70" spans="1:158" s="1" customFormat="1" ht="13.5" customHeight="1" x14ac:dyDescent="0.25">
      <c r="A70" s="30"/>
      <c r="AK70" s="14"/>
      <c r="AL70" s="14"/>
      <c r="AM70" s="14"/>
      <c r="AN70" s="153"/>
      <c r="AO70" s="153"/>
      <c r="AP70" s="153"/>
      <c r="AQ70" s="153"/>
      <c r="AR70" s="153"/>
      <c r="AS70" s="153"/>
      <c r="AT70" s="153"/>
      <c r="AU70" s="153"/>
      <c r="AV70" s="153"/>
      <c r="AW70" s="153"/>
      <c r="AX70" s="153"/>
      <c r="AY70" s="153"/>
      <c r="AZ70" s="153"/>
      <c r="BA70" s="153"/>
      <c r="BB70" s="153"/>
      <c r="BC70" s="153"/>
      <c r="BD70" s="153"/>
      <c r="BE70" s="14"/>
      <c r="BF70" s="143" t="s">
        <v>54</v>
      </c>
      <c r="BG70" s="143"/>
      <c r="BH70" s="143"/>
      <c r="BI70" s="143"/>
      <c r="BJ70" s="143"/>
      <c r="BK70" s="143"/>
      <c r="BL70" s="143"/>
      <c r="BM70" s="143"/>
      <c r="BN70" s="143"/>
      <c r="BO70" s="143"/>
      <c r="BP70" s="143"/>
      <c r="BQ70" s="143"/>
      <c r="BR70" s="143"/>
      <c r="BS70" s="143"/>
      <c r="BT70" s="143"/>
      <c r="BU70" s="143"/>
      <c r="BV70" s="143"/>
      <c r="BW70" s="143"/>
      <c r="BX70" s="15"/>
      <c r="BY70" s="145"/>
      <c r="BZ70" s="145"/>
      <c r="CA70" s="145"/>
      <c r="CB70" s="145"/>
      <c r="CC70" s="145"/>
      <c r="CD70" s="145"/>
      <c r="CE70" s="145"/>
      <c r="CF70" s="145"/>
      <c r="CG70" s="145"/>
      <c r="CH70" s="145"/>
      <c r="CI70" s="145"/>
      <c r="CJ70" s="145"/>
      <c r="CK70" s="145"/>
      <c r="CL70" s="145"/>
      <c r="CM70" s="145"/>
      <c r="CN70" s="145"/>
      <c r="CO70" s="145"/>
      <c r="CP70" s="15"/>
      <c r="CQ70" s="143" t="s">
        <v>55</v>
      </c>
      <c r="CR70" s="143"/>
      <c r="CS70" s="143"/>
      <c r="CT70" s="143"/>
      <c r="CU70" s="143"/>
      <c r="CV70" s="143"/>
      <c r="CW70" s="143"/>
      <c r="CX70" s="143"/>
      <c r="CY70" s="144"/>
    </row>
    <row r="71" spans="1:158" ht="4.3499999999999996" customHeight="1" x14ac:dyDescent="0.25">
      <c r="A71" s="28"/>
      <c r="B71" s="1"/>
      <c r="C71" s="17"/>
      <c r="D71" s="17"/>
      <c r="E71" s="17"/>
      <c r="F71" s="17"/>
      <c r="G71" s="17"/>
      <c r="H71" s="17"/>
      <c r="I71" s="17"/>
      <c r="J71" s="17"/>
      <c r="K71" s="17"/>
      <c r="L71" s="17"/>
      <c r="M71" s="17"/>
      <c r="N71" s="17"/>
      <c r="O71" s="17"/>
      <c r="P71" s="17"/>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29"/>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row>
    <row r="72" spans="1:158" ht="13.5" customHeight="1" x14ac:dyDescent="0.25">
      <c r="A72" s="146" t="s">
        <v>56</v>
      </c>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
      <c r="AN72" s="145"/>
      <c r="AO72" s="145"/>
      <c r="AP72" s="145"/>
      <c r="AQ72" s="145"/>
      <c r="AR72" s="145"/>
      <c r="AS72" s="145"/>
      <c r="AT72" s="145"/>
      <c r="AU72" s="145"/>
      <c r="AV72" s="145"/>
      <c r="AW72" s="145"/>
      <c r="AX72" s="145"/>
      <c r="AY72" s="145"/>
      <c r="AZ72" s="145"/>
      <c r="BA72" s="145"/>
      <c r="BB72" s="145"/>
      <c r="BC72" s="145"/>
      <c r="BD72" s="145"/>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29"/>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5"/>
      <c r="EU72" s="5"/>
      <c r="EV72" s="5"/>
      <c r="EW72" s="5"/>
      <c r="EX72" s="5"/>
      <c r="EY72" s="5"/>
    </row>
    <row r="73" spans="1:158" ht="4.3499999999999996" customHeight="1" thickBot="1" x14ac:dyDescent="0.3">
      <c r="A73" s="31"/>
      <c r="B73" s="32"/>
      <c r="C73" s="33"/>
      <c r="D73" s="33"/>
      <c r="E73" s="33"/>
      <c r="F73" s="33"/>
      <c r="G73" s="33"/>
      <c r="H73" s="33"/>
      <c r="I73" s="33"/>
      <c r="J73" s="33"/>
      <c r="K73" s="33"/>
      <c r="L73" s="33"/>
      <c r="M73" s="33"/>
      <c r="N73" s="33"/>
      <c r="O73" s="33"/>
      <c r="P73" s="33"/>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5"/>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row>
    <row r="74" spans="1:158" ht="4.3499999999999996" customHeight="1" thickBot="1" x14ac:dyDescent="0.3">
      <c r="A74" s="17"/>
      <c r="B74" s="1"/>
      <c r="C74" s="17"/>
      <c r="D74" s="17"/>
      <c r="E74" s="17"/>
      <c r="F74" s="17"/>
      <c r="G74" s="17"/>
      <c r="H74" s="17"/>
      <c r="I74" s="17"/>
      <c r="J74" s="17"/>
      <c r="K74" s="17"/>
      <c r="L74" s="17"/>
      <c r="M74" s="17"/>
      <c r="N74" s="17"/>
      <c r="O74" s="17"/>
      <c r="P74" s="17"/>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row>
    <row r="75" spans="1:158" ht="4.3499999999999996" customHeight="1" x14ac:dyDescent="0.25">
      <c r="A75" s="36"/>
      <c r="B75" s="37"/>
      <c r="C75" s="38"/>
      <c r="D75" s="38"/>
      <c r="E75" s="38"/>
      <c r="F75" s="38"/>
      <c r="G75" s="38"/>
      <c r="H75" s="38"/>
      <c r="I75" s="38"/>
      <c r="J75" s="38"/>
      <c r="K75" s="38"/>
      <c r="L75" s="38"/>
      <c r="M75" s="38"/>
      <c r="N75" s="38"/>
      <c r="O75" s="38"/>
      <c r="P75" s="38"/>
      <c r="Q75" s="39"/>
      <c r="R75" s="39"/>
      <c r="S75" s="39"/>
      <c r="T75" s="39"/>
      <c r="U75" s="39"/>
      <c r="V75" s="39"/>
      <c r="W75" s="39"/>
      <c r="X75" s="39"/>
      <c r="Y75" s="39"/>
      <c r="Z75" s="39"/>
      <c r="AA75" s="39"/>
      <c r="AB75" s="39"/>
      <c r="AC75" s="39"/>
      <c r="AD75" s="39"/>
      <c r="AE75" s="39"/>
      <c r="AF75" s="39"/>
      <c r="AG75" s="39"/>
      <c r="AH75" s="39"/>
      <c r="AI75" s="39"/>
      <c r="AJ75" s="39"/>
      <c r="AK75" s="39"/>
      <c r="AL75" s="39"/>
      <c r="AM75" s="39"/>
      <c r="AN75" s="40"/>
      <c r="AO75" s="40"/>
      <c r="AP75" s="40"/>
      <c r="AQ75" s="40"/>
      <c r="AR75" s="40"/>
      <c r="AS75" s="40"/>
      <c r="AT75" s="40"/>
      <c r="AU75" s="40"/>
      <c r="AV75" s="40"/>
      <c r="AW75" s="40"/>
      <c r="AX75" s="40"/>
      <c r="AY75" s="40"/>
      <c r="AZ75" s="40"/>
      <c r="BA75" s="40"/>
      <c r="BB75" s="40"/>
      <c r="BC75" s="40"/>
      <c r="BD75" s="40"/>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41"/>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row>
    <row r="76" spans="1:158" ht="13.5" customHeight="1" x14ac:dyDescent="0.25">
      <c r="A76" s="146" t="s">
        <v>58</v>
      </c>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5"/>
      <c r="EU76" s="5"/>
      <c r="EV76" s="5"/>
      <c r="EW76" s="5"/>
      <c r="EX76" s="5"/>
      <c r="EY76" s="5"/>
    </row>
    <row r="77" spans="1:158" ht="3.75" customHeight="1" x14ac:dyDescent="0.25">
      <c r="A77" s="28"/>
      <c r="B77" s="1"/>
      <c r="C77" s="17"/>
      <c r="D77" s="17"/>
      <c r="E77" s="17"/>
      <c r="F77" s="17"/>
      <c r="G77" s="17"/>
      <c r="H77" s="17"/>
      <c r="I77" s="17"/>
      <c r="J77" s="17"/>
      <c r="K77" s="17"/>
      <c r="L77" s="17"/>
      <c r="M77" s="17"/>
      <c r="N77" s="17"/>
      <c r="O77" s="17"/>
      <c r="P77" s="17"/>
      <c r="Q77" s="14"/>
      <c r="R77" s="14"/>
      <c r="S77" s="14"/>
      <c r="T77" s="14"/>
      <c r="U77" s="14"/>
      <c r="V77" s="14"/>
      <c r="W77" s="14"/>
      <c r="X77" s="14"/>
      <c r="Y77" s="14"/>
      <c r="Z77" s="14"/>
      <c r="AA77" s="14"/>
      <c r="AB77" s="14"/>
      <c r="AC77" s="14"/>
      <c r="AD77" s="14"/>
      <c r="AE77" s="14"/>
      <c r="AF77" s="14"/>
      <c r="AG77" s="14"/>
      <c r="AH77" s="14"/>
      <c r="AI77" s="14"/>
      <c r="AJ77" s="14"/>
      <c r="AK77" s="14"/>
      <c r="AL77" s="14"/>
      <c r="AM77" s="14"/>
      <c r="AN77" s="22"/>
      <c r="AO77" s="22"/>
      <c r="AP77" s="22"/>
      <c r="AQ77" s="22"/>
      <c r="AR77" s="22"/>
      <c r="AS77" s="22"/>
      <c r="AT77" s="22"/>
      <c r="AU77" s="22"/>
      <c r="AV77" s="22"/>
      <c r="AW77" s="22"/>
      <c r="AX77" s="22"/>
      <c r="AY77" s="22"/>
      <c r="AZ77" s="22"/>
      <c r="BA77" s="22"/>
      <c r="BB77" s="22"/>
      <c r="BC77" s="22"/>
      <c r="BD77" s="22"/>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29"/>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row>
    <row r="78" spans="1:158" ht="14.85" customHeight="1" x14ac:dyDescent="0.25">
      <c r="A78" s="171" t="s">
        <v>64</v>
      </c>
      <c r="B78" s="143"/>
      <c r="C78" s="143"/>
      <c r="D78" s="143"/>
      <c r="E78" s="143"/>
      <c r="F78" s="143"/>
      <c r="G78" s="143"/>
      <c r="H78" s="143"/>
      <c r="I78" s="143"/>
      <c r="J78" s="143"/>
      <c r="K78" s="143"/>
      <c r="L78" s="143"/>
      <c r="M78" s="143"/>
      <c r="N78" s="143"/>
      <c r="O78" s="143"/>
      <c r="P78" s="15"/>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c r="BU78" s="152"/>
      <c r="BV78" s="152"/>
      <c r="BW78" s="152"/>
      <c r="BX78" s="152"/>
      <c r="BY78" s="152"/>
      <c r="BZ78" s="152"/>
      <c r="CA78" s="152"/>
      <c r="CB78" s="152"/>
      <c r="CC78" s="152"/>
      <c r="CD78" s="152"/>
      <c r="CE78" s="152"/>
      <c r="CF78" s="152"/>
      <c r="CG78" s="152"/>
      <c r="CH78" s="152"/>
      <c r="CI78" s="152"/>
      <c r="CJ78" s="152"/>
      <c r="CK78" s="152"/>
      <c r="CL78" s="152"/>
      <c r="CM78" s="152"/>
      <c r="CN78" s="152"/>
      <c r="CO78" s="152"/>
      <c r="CP78" s="152"/>
      <c r="CQ78" s="152"/>
      <c r="CR78" s="152"/>
      <c r="CS78" s="152"/>
      <c r="CT78" s="152"/>
      <c r="CU78" s="152"/>
      <c r="CV78" s="152"/>
      <c r="CW78" s="152"/>
      <c r="CX78" s="152"/>
      <c r="CY78" s="274"/>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5"/>
      <c r="EU78" s="5"/>
      <c r="EV78" s="5"/>
      <c r="EW78" s="5"/>
      <c r="EX78" s="5"/>
      <c r="EY78" s="5"/>
    </row>
    <row r="79" spans="1:158" ht="3.75" customHeight="1" x14ac:dyDescent="0.25">
      <c r="A79" s="59"/>
      <c r="B79" s="15"/>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22"/>
      <c r="AO79" s="22"/>
      <c r="AP79" s="22"/>
      <c r="AQ79" s="22"/>
      <c r="AR79" s="22"/>
      <c r="AS79" s="22"/>
      <c r="AT79" s="22"/>
      <c r="AU79" s="22"/>
      <c r="AV79" s="22"/>
      <c r="AW79" s="22"/>
      <c r="AX79" s="22"/>
      <c r="AY79" s="22"/>
      <c r="AZ79" s="22"/>
      <c r="BA79" s="22"/>
      <c r="BB79" s="22"/>
      <c r="BC79" s="22"/>
      <c r="BD79" s="22"/>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29"/>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row>
    <row r="80" spans="1:158" ht="14.85" customHeight="1" x14ac:dyDescent="0.25">
      <c r="A80" s="171" t="s">
        <v>2</v>
      </c>
      <c r="B80" s="143"/>
      <c r="C80" s="143"/>
      <c r="D80" s="143"/>
      <c r="E80" s="143"/>
      <c r="F80" s="143"/>
      <c r="G80" s="143"/>
      <c r="H80" s="143"/>
      <c r="I80" s="143"/>
      <c r="J80" s="143"/>
      <c r="K80" s="143"/>
      <c r="L80" s="143"/>
      <c r="M80" s="143"/>
      <c r="N80" s="143"/>
      <c r="O80" s="143"/>
      <c r="P80" s="15"/>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1"/>
      <c r="CN80" s="111"/>
      <c r="CO80" s="111"/>
      <c r="CP80" s="111"/>
      <c r="CQ80" s="111"/>
      <c r="CR80" s="111"/>
      <c r="CS80" s="111"/>
      <c r="CT80" s="111"/>
      <c r="CU80" s="111"/>
      <c r="CV80" s="111"/>
      <c r="CW80" s="111"/>
      <c r="CX80" s="111"/>
      <c r="CY80" s="112"/>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5"/>
      <c r="EU80" s="5"/>
      <c r="EV80" s="5"/>
      <c r="EW80" s="5"/>
      <c r="EX80" s="5"/>
      <c r="EY80" s="5"/>
    </row>
    <row r="81" spans="1:158" ht="3.75" customHeight="1" x14ac:dyDescent="0.25">
      <c r="A81" s="59"/>
      <c r="B81" s="15"/>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22"/>
      <c r="AO81" s="22"/>
      <c r="AP81" s="22"/>
      <c r="AQ81" s="22"/>
      <c r="AR81" s="22"/>
      <c r="AS81" s="22"/>
      <c r="AT81" s="22"/>
      <c r="AU81" s="22"/>
      <c r="AV81" s="22"/>
      <c r="AW81" s="22"/>
      <c r="AX81" s="22"/>
      <c r="AY81" s="22"/>
      <c r="AZ81" s="22"/>
      <c r="BA81" s="22"/>
      <c r="BB81" s="22"/>
      <c r="BC81" s="22"/>
      <c r="BD81" s="22"/>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29"/>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row>
    <row r="82" spans="1:158" ht="14.85" customHeight="1" x14ac:dyDescent="0.25">
      <c r="A82" s="171" t="s">
        <v>62</v>
      </c>
      <c r="B82" s="143"/>
      <c r="C82" s="143"/>
      <c r="D82" s="143"/>
      <c r="E82" s="143"/>
      <c r="F82" s="143"/>
      <c r="G82" s="143"/>
      <c r="H82" s="143"/>
      <c r="I82" s="143"/>
      <c r="J82" s="143"/>
      <c r="K82" s="143"/>
      <c r="L82" s="143"/>
      <c r="M82" s="143"/>
      <c r="N82" s="143"/>
      <c r="O82" s="143"/>
      <c r="P82" s="15"/>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c r="BY82" s="111"/>
      <c r="BZ82" s="111"/>
      <c r="CA82" s="111"/>
      <c r="CB82" s="111"/>
      <c r="CC82" s="111"/>
      <c r="CD82" s="111"/>
      <c r="CE82" s="111"/>
      <c r="CF82" s="111"/>
      <c r="CG82" s="111"/>
      <c r="CH82" s="111"/>
      <c r="CI82" s="111"/>
      <c r="CJ82" s="111"/>
      <c r="CK82" s="111"/>
      <c r="CL82" s="111"/>
      <c r="CM82" s="111"/>
      <c r="CN82" s="111"/>
      <c r="CO82" s="111"/>
      <c r="CP82" s="111"/>
      <c r="CQ82" s="111"/>
      <c r="CR82" s="111"/>
      <c r="CS82" s="111"/>
      <c r="CT82" s="111"/>
      <c r="CU82" s="111"/>
      <c r="CV82" s="111"/>
      <c r="CW82" s="111"/>
      <c r="CX82" s="111"/>
      <c r="CY82" s="112"/>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5"/>
      <c r="EU82" s="5"/>
      <c r="EV82" s="5"/>
      <c r="EW82" s="5"/>
      <c r="EX82" s="5"/>
      <c r="EY82" s="5"/>
    </row>
    <row r="83" spans="1:158" ht="3.75" customHeight="1" x14ac:dyDescent="0.25">
      <c r="A83" s="59"/>
      <c r="B83" s="15"/>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22"/>
      <c r="AO83" s="22"/>
      <c r="AP83" s="22"/>
      <c r="AQ83" s="22"/>
      <c r="AR83" s="22"/>
      <c r="AS83" s="22"/>
      <c r="AT83" s="22"/>
      <c r="AU83" s="22"/>
      <c r="AV83" s="22"/>
      <c r="AW83" s="22"/>
      <c r="AX83" s="22"/>
      <c r="AY83" s="22"/>
      <c r="AZ83" s="22"/>
      <c r="BA83" s="22"/>
      <c r="BB83" s="22"/>
      <c r="BC83" s="22"/>
      <c r="BD83" s="22"/>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29"/>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row>
    <row r="84" spans="1:158" ht="14.85" customHeight="1" x14ac:dyDescent="0.25">
      <c r="A84" s="171" t="s">
        <v>91</v>
      </c>
      <c r="B84" s="143"/>
      <c r="C84" s="143"/>
      <c r="D84" s="143"/>
      <c r="E84" s="143"/>
      <c r="F84" s="143"/>
      <c r="G84" s="143"/>
      <c r="H84" s="143"/>
      <c r="I84" s="143"/>
      <c r="J84" s="143"/>
      <c r="K84" s="143"/>
      <c r="L84" s="143"/>
      <c r="M84" s="143"/>
      <c r="N84" s="143"/>
      <c r="O84" s="143"/>
      <c r="P84" s="15"/>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111"/>
      <c r="BY84" s="111"/>
      <c r="BZ84" s="111"/>
      <c r="CA84" s="111"/>
      <c r="CB84" s="111"/>
      <c r="CC84" s="111"/>
      <c r="CD84" s="111"/>
      <c r="CE84" s="111"/>
      <c r="CF84" s="111"/>
      <c r="CG84" s="111"/>
      <c r="CH84" s="111"/>
      <c r="CI84" s="111"/>
      <c r="CJ84" s="111"/>
      <c r="CK84" s="111"/>
      <c r="CL84" s="111"/>
      <c r="CM84" s="111"/>
      <c r="CN84" s="111"/>
      <c r="CO84" s="111"/>
      <c r="CP84" s="111"/>
      <c r="CQ84" s="111"/>
      <c r="CR84" s="111"/>
      <c r="CS84" s="111"/>
      <c r="CT84" s="111"/>
      <c r="CU84" s="111"/>
      <c r="CV84" s="111"/>
      <c r="CW84" s="111"/>
      <c r="CX84" s="111"/>
      <c r="CY84" s="112"/>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5"/>
      <c r="EU84" s="5"/>
      <c r="EV84" s="5"/>
      <c r="EW84" s="5"/>
      <c r="EX84" s="5"/>
      <c r="EY84" s="5"/>
    </row>
    <row r="85" spans="1:158" ht="3.75" customHeight="1" x14ac:dyDescent="0.25">
      <c r="A85" s="59"/>
      <c r="B85" s="15"/>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22"/>
      <c r="AO85" s="22"/>
      <c r="AP85" s="22"/>
      <c r="AQ85" s="22"/>
      <c r="AR85" s="22"/>
      <c r="AS85" s="22"/>
      <c r="AT85" s="22"/>
      <c r="AU85" s="22"/>
      <c r="AV85" s="22"/>
      <c r="AW85" s="22"/>
      <c r="AX85" s="22"/>
      <c r="AY85" s="22"/>
      <c r="AZ85" s="22"/>
      <c r="BA85" s="22"/>
      <c r="BB85" s="22"/>
      <c r="BC85" s="22"/>
      <c r="BD85" s="22"/>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29"/>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row>
    <row r="86" spans="1:158" ht="14.85" customHeight="1" x14ac:dyDescent="0.25">
      <c r="A86" s="171" t="s">
        <v>59</v>
      </c>
      <c r="B86" s="143"/>
      <c r="C86" s="143"/>
      <c r="D86" s="143"/>
      <c r="E86" s="143"/>
      <c r="F86" s="143"/>
      <c r="G86" s="143"/>
      <c r="H86" s="143"/>
      <c r="I86" s="143"/>
      <c r="J86" s="143"/>
      <c r="K86" s="143"/>
      <c r="L86" s="143"/>
      <c r="M86" s="143"/>
      <c r="N86" s="143"/>
      <c r="O86" s="143"/>
      <c r="P86" s="15"/>
      <c r="Q86" s="151"/>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0" t="s">
        <v>60</v>
      </c>
      <c r="BC86" s="150"/>
      <c r="BD86" s="150"/>
      <c r="BE86" s="150"/>
      <c r="BF86" s="150"/>
      <c r="BG86" s="150"/>
      <c r="BH86" s="150"/>
      <c r="BI86" s="150"/>
      <c r="BJ86" s="150"/>
      <c r="BK86" s="150"/>
      <c r="BL86" s="150"/>
      <c r="BM86" s="150"/>
      <c r="BN86" s="150"/>
      <c r="BO86" s="150"/>
      <c r="BP86" s="150"/>
      <c r="BQ86" s="150"/>
      <c r="BR86" s="1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c r="CW86" s="145"/>
      <c r="CX86" s="145"/>
      <c r="CY86" s="149"/>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5"/>
      <c r="EU86" s="5"/>
      <c r="EV86" s="5"/>
      <c r="EW86" s="5"/>
      <c r="EX86" s="5"/>
      <c r="EY86" s="5"/>
    </row>
    <row r="87" spans="1:158" ht="3.75" customHeight="1" thickBot="1" x14ac:dyDescent="0.3">
      <c r="A87" s="31"/>
      <c r="B87" s="32"/>
      <c r="C87" s="33"/>
      <c r="D87" s="33"/>
      <c r="E87" s="33"/>
      <c r="F87" s="33"/>
      <c r="G87" s="33"/>
      <c r="H87" s="33"/>
      <c r="I87" s="33"/>
      <c r="J87" s="33"/>
      <c r="K87" s="33"/>
      <c r="L87" s="33"/>
      <c r="M87" s="33"/>
      <c r="N87" s="33"/>
      <c r="O87" s="33"/>
      <c r="P87" s="33"/>
      <c r="Q87" s="34"/>
      <c r="R87" s="34"/>
      <c r="S87" s="34"/>
      <c r="T87" s="34"/>
      <c r="U87" s="34"/>
      <c r="V87" s="34"/>
      <c r="W87" s="34"/>
      <c r="X87" s="34"/>
      <c r="Y87" s="34"/>
      <c r="Z87" s="34"/>
      <c r="AA87" s="34"/>
      <c r="AB87" s="34"/>
      <c r="AC87" s="34"/>
      <c r="AD87" s="34"/>
      <c r="AE87" s="34"/>
      <c r="AF87" s="34"/>
      <c r="AG87" s="34"/>
      <c r="AH87" s="34"/>
      <c r="AI87" s="34"/>
      <c r="AJ87" s="34"/>
      <c r="AK87" s="34"/>
      <c r="AL87" s="34"/>
      <c r="AM87" s="34"/>
      <c r="AN87" s="42"/>
      <c r="AO87" s="42"/>
      <c r="AP87" s="42"/>
      <c r="AQ87" s="42"/>
      <c r="AR87" s="42"/>
      <c r="AS87" s="42"/>
      <c r="AT87" s="42"/>
      <c r="AU87" s="42"/>
      <c r="AV87" s="42"/>
      <c r="AW87" s="42"/>
      <c r="AX87" s="42"/>
      <c r="AY87" s="42"/>
      <c r="AZ87" s="42"/>
      <c r="BA87" s="42"/>
      <c r="BB87" s="42"/>
      <c r="BC87" s="42"/>
      <c r="BD87" s="42"/>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5"/>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row>
    <row r="88" spans="1:158" s="8" customFormat="1" ht="14.25" customHeight="1" x14ac:dyDescent="0.25">
      <c r="A88" s="127" t="s">
        <v>66</v>
      </c>
      <c r="B88" s="128"/>
      <c r="C88" s="128"/>
      <c r="D88" s="128"/>
      <c r="E88" s="128"/>
      <c r="F88" s="128"/>
      <c r="G88" s="128"/>
      <c r="H88" s="128"/>
      <c r="I88" s="128"/>
      <c r="J88" s="128"/>
      <c r="K88" s="128"/>
      <c r="L88" s="128"/>
      <c r="M88" s="128"/>
      <c r="N88" s="128"/>
      <c r="O88" s="128"/>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4"/>
      <c r="CZ88" s="14"/>
    </row>
    <row r="89" spans="1:158" s="8" customFormat="1" ht="14.85" customHeight="1" x14ac:dyDescent="0.25">
      <c r="A89" s="110"/>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1"/>
      <c r="BX89" s="111"/>
      <c r="BY89" s="111"/>
      <c r="BZ89" s="111"/>
      <c r="CA89" s="111"/>
      <c r="CB89" s="111"/>
      <c r="CC89" s="111"/>
      <c r="CD89" s="111"/>
      <c r="CE89" s="111"/>
      <c r="CF89" s="111"/>
      <c r="CG89" s="111"/>
      <c r="CH89" s="111"/>
      <c r="CI89" s="111"/>
      <c r="CJ89" s="111"/>
      <c r="CK89" s="111"/>
      <c r="CL89" s="111"/>
      <c r="CM89" s="111"/>
      <c r="CN89" s="111"/>
      <c r="CO89" s="111"/>
      <c r="CP89" s="111"/>
      <c r="CQ89" s="111"/>
      <c r="CR89" s="111"/>
      <c r="CS89" s="111"/>
      <c r="CT89" s="111"/>
      <c r="CU89" s="111"/>
      <c r="CV89" s="111"/>
      <c r="CW89" s="111"/>
      <c r="CX89" s="111"/>
      <c r="CY89" s="112"/>
      <c r="CZ89" s="14"/>
    </row>
    <row r="90" spans="1:158" s="8" customFormat="1" ht="3.75" customHeight="1" x14ac:dyDescent="0.25">
      <c r="A90" s="47"/>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48"/>
      <c r="CZ90" s="14"/>
    </row>
    <row r="91" spans="1:158" s="8" customFormat="1" ht="14.85" customHeight="1" x14ac:dyDescent="0.25">
      <c r="A91" s="110"/>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2"/>
      <c r="CZ91" s="14"/>
    </row>
    <row r="92" spans="1:158" s="8" customFormat="1" ht="3.75" customHeight="1" x14ac:dyDescent="0.25">
      <c r="A92" s="45"/>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46"/>
      <c r="CZ92" s="14"/>
    </row>
    <row r="93" spans="1:158" s="8" customFormat="1" ht="12.75" customHeight="1" x14ac:dyDescent="0.25">
      <c r="A93" s="110"/>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11"/>
      <c r="CL93" s="111"/>
      <c r="CM93" s="111"/>
      <c r="CN93" s="111"/>
      <c r="CO93" s="111"/>
      <c r="CP93" s="111"/>
      <c r="CQ93" s="111"/>
      <c r="CR93" s="111"/>
      <c r="CS93" s="111"/>
      <c r="CT93" s="111"/>
      <c r="CU93" s="111"/>
      <c r="CV93" s="111"/>
      <c r="CW93" s="111"/>
      <c r="CX93" s="111"/>
      <c r="CY93" s="112"/>
      <c r="CZ93" s="14"/>
    </row>
    <row r="94" spans="1:158" s="8" customFormat="1" ht="3.75" customHeight="1" x14ac:dyDescent="0.25">
      <c r="A94" s="45"/>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46"/>
      <c r="CZ94" s="14"/>
    </row>
    <row r="95" spans="1:158" s="8" customFormat="1" ht="12.75" customHeight="1" x14ac:dyDescent="0.25">
      <c r="A95" s="110"/>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c r="CA95" s="111"/>
      <c r="CB95" s="111"/>
      <c r="CC95" s="111"/>
      <c r="CD95" s="111"/>
      <c r="CE95" s="111"/>
      <c r="CF95" s="111"/>
      <c r="CG95" s="111"/>
      <c r="CH95" s="111"/>
      <c r="CI95" s="111"/>
      <c r="CJ95" s="111"/>
      <c r="CK95" s="111"/>
      <c r="CL95" s="111"/>
      <c r="CM95" s="111"/>
      <c r="CN95" s="111"/>
      <c r="CO95" s="111"/>
      <c r="CP95" s="111"/>
      <c r="CQ95" s="111"/>
      <c r="CR95" s="111"/>
      <c r="CS95" s="111"/>
      <c r="CT95" s="111"/>
      <c r="CU95" s="111"/>
      <c r="CV95" s="111"/>
      <c r="CW95" s="111"/>
      <c r="CX95" s="111"/>
      <c r="CY95" s="112"/>
      <c r="CZ95" s="14"/>
    </row>
    <row r="96" spans="1:158" s="8" customFormat="1" ht="3.75" customHeight="1" x14ac:dyDescent="0.25">
      <c r="A96" s="47"/>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48"/>
      <c r="CZ96" s="14"/>
    </row>
    <row r="97" spans="1:158" s="8" customFormat="1" ht="12.75" customHeight="1" x14ac:dyDescent="0.25">
      <c r="A97" s="110"/>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1"/>
      <c r="CB97" s="111"/>
      <c r="CC97" s="111"/>
      <c r="CD97" s="111"/>
      <c r="CE97" s="111"/>
      <c r="CF97" s="111"/>
      <c r="CG97" s="111"/>
      <c r="CH97" s="111"/>
      <c r="CI97" s="111"/>
      <c r="CJ97" s="111"/>
      <c r="CK97" s="111"/>
      <c r="CL97" s="111"/>
      <c r="CM97" s="111"/>
      <c r="CN97" s="111"/>
      <c r="CO97" s="111"/>
      <c r="CP97" s="111"/>
      <c r="CQ97" s="111"/>
      <c r="CR97" s="111"/>
      <c r="CS97" s="111"/>
      <c r="CT97" s="111"/>
      <c r="CU97" s="111"/>
      <c r="CV97" s="111"/>
      <c r="CW97" s="111"/>
      <c r="CX97" s="111"/>
      <c r="CY97" s="112"/>
      <c r="CZ97" s="14"/>
    </row>
    <row r="98" spans="1:158" s="8" customFormat="1" ht="3.75" customHeight="1" x14ac:dyDescent="0.25">
      <c r="A98" s="47"/>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48"/>
      <c r="CZ98" s="14"/>
    </row>
    <row r="99" spans="1:158" s="8" customFormat="1" ht="14.85" customHeight="1" x14ac:dyDescent="0.25">
      <c r="A99" s="110"/>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c r="CA99" s="111"/>
      <c r="CB99" s="111"/>
      <c r="CC99" s="111"/>
      <c r="CD99" s="111"/>
      <c r="CE99" s="111"/>
      <c r="CF99" s="111"/>
      <c r="CG99" s="111"/>
      <c r="CH99" s="111"/>
      <c r="CI99" s="111"/>
      <c r="CJ99" s="111"/>
      <c r="CK99" s="111"/>
      <c r="CL99" s="111"/>
      <c r="CM99" s="111"/>
      <c r="CN99" s="111"/>
      <c r="CO99" s="111"/>
      <c r="CP99" s="111"/>
      <c r="CQ99" s="111"/>
      <c r="CR99" s="111"/>
      <c r="CS99" s="111"/>
      <c r="CT99" s="111"/>
      <c r="CU99" s="111"/>
      <c r="CV99" s="111"/>
      <c r="CW99" s="111"/>
      <c r="CX99" s="111"/>
      <c r="CY99" s="112"/>
      <c r="CZ99" s="14"/>
    </row>
    <row r="100" spans="1:158" s="8" customFormat="1" ht="3.75" customHeight="1" thickBot="1" x14ac:dyDescent="0.3">
      <c r="A100" s="49"/>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1"/>
      <c r="CZ100" s="14"/>
    </row>
    <row r="101" spans="1:158" ht="4.3499999999999996" customHeight="1" x14ac:dyDescent="0.25">
      <c r="A101" s="17"/>
      <c r="B101" s="1"/>
      <c r="C101" s="17"/>
      <c r="D101" s="17"/>
      <c r="E101" s="17"/>
      <c r="F101" s="17"/>
      <c r="G101" s="17"/>
      <c r="H101" s="17"/>
      <c r="I101" s="17"/>
      <c r="J101" s="17"/>
      <c r="K101" s="17"/>
      <c r="L101" s="17"/>
      <c r="M101" s="17"/>
      <c r="N101" s="17"/>
      <c r="O101" s="17"/>
      <c r="P101" s="17"/>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row>
    <row r="102" spans="1:158" ht="4.3499999999999996" customHeight="1" thickBot="1" x14ac:dyDescent="0.3">
      <c r="A102" s="17"/>
      <c r="B102" s="1"/>
      <c r="C102" s="17"/>
      <c r="D102" s="17"/>
      <c r="E102" s="17"/>
      <c r="F102" s="17"/>
      <c r="G102" s="17"/>
      <c r="H102" s="17"/>
      <c r="I102" s="17"/>
      <c r="J102" s="17"/>
      <c r="K102" s="17"/>
      <c r="L102" s="17"/>
      <c r="M102" s="17"/>
      <c r="N102" s="17"/>
      <c r="O102" s="17"/>
      <c r="P102" s="17"/>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row>
    <row r="103" spans="1:158" s="3" customFormat="1" ht="14.25" customHeight="1" x14ac:dyDescent="0.25">
      <c r="A103" s="154" t="s">
        <v>92</v>
      </c>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6"/>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4"/>
      <c r="EU103" s="24"/>
      <c r="EV103" s="24"/>
      <c r="EW103" s="24"/>
      <c r="EX103" s="24"/>
      <c r="EY103" s="24"/>
    </row>
    <row r="104" spans="1:158" ht="4.3499999999999996" customHeight="1" x14ac:dyDescent="0.25">
      <c r="A104" s="28"/>
      <c r="B104" s="1"/>
      <c r="C104" s="17"/>
      <c r="D104" s="17"/>
      <c r="E104" s="17"/>
      <c r="F104" s="17"/>
      <c r="G104" s="17"/>
      <c r="H104" s="17"/>
      <c r="I104" s="17"/>
      <c r="J104" s="17"/>
      <c r="K104" s="17"/>
      <c r="L104" s="17"/>
      <c r="M104" s="17"/>
      <c r="N104" s="17"/>
      <c r="O104" s="17"/>
      <c r="P104" s="17"/>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29"/>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row>
    <row r="105" spans="1:158" ht="4.3499999999999996" customHeight="1" x14ac:dyDescent="0.25">
      <c r="A105" s="28"/>
      <c r="B105" s="1"/>
      <c r="C105" s="17"/>
      <c r="D105" s="17"/>
      <c r="E105" s="17"/>
      <c r="F105" s="17"/>
      <c r="G105" s="17"/>
      <c r="H105" s="17"/>
      <c r="I105" s="17"/>
      <c r="J105" s="17"/>
      <c r="K105" s="17"/>
      <c r="L105" s="17"/>
      <c r="M105" s="17"/>
      <c r="N105" s="17"/>
      <c r="O105" s="17"/>
      <c r="P105" s="17"/>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29"/>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row>
    <row r="106" spans="1:158" ht="14.25" customHeight="1" x14ac:dyDescent="0.25">
      <c r="A106" s="125" t="s">
        <v>74</v>
      </c>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60"/>
      <c r="AN106" s="172"/>
      <c r="AO106" s="172"/>
      <c r="AP106" s="172"/>
      <c r="AQ106" s="172"/>
      <c r="AR106" s="172"/>
      <c r="AS106" s="172"/>
      <c r="AT106" s="172"/>
      <c r="AU106" s="172"/>
      <c r="AV106" s="172"/>
      <c r="AW106" s="172"/>
      <c r="AX106" s="172"/>
      <c r="AY106" s="172"/>
      <c r="AZ106" s="172"/>
      <c r="BA106" s="172"/>
      <c r="BB106" s="172"/>
      <c r="BC106" s="172"/>
      <c r="BD106" s="172"/>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1"/>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5"/>
      <c r="EU106" s="5"/>
      <c r="EV106" s="5"/>
      <c r="EW106" s="5"/>
      <c r="EX106" s="5"/>
      <c r="EY106" s="5"/>
    </row>
    <row r="107" spans="1:158" ht="14.25" customHeight="1" thickBot="1" x14ac:dyDescent="0.3">
      <c r="A107" s="122" t="s">
        <v>93</v>
      </c>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60"/>
      <c r="AN107" s="139"/>
      <c r="AO107" s="139"/>
      <c r="AP107" s="139"/>
      <c r="AQ107" s="139"/>
      <c r="AR107" s="139"/>
      <c r="AS107" s="139"/>
      <c r="AT107" s="139"/>
      <c r="AU107" s="139"/>
      <c r="AV107" s="139"/>
      <c r="AW107" s="139"/>
      <c r="AX107" s="139"/>
      <c r="AY107" s="139"/>
      <c r="AZ107" s="139"/>
      <c r="BA107" s="139"/>
      <c r="BB107" s="139"/>
      <c r="BC107" s="139"/>
      <c r="BD107" s="139"/>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1"/>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5"/>
      <c r="EU107" s="5"/>
      <c r="EV107" s="5"/>
      <c r="EW107" s="5"/>
      <c r="EX107" s="5"/>
      <c r="EY107" s="5"/>
    </row>
    <row r="108" spans="1:158" ht="14.25" customHeight="1" thickBot="1" x14ac:dyDescent="0.3">
      <c r="A108" s="117" t="s">
        <v>94</v>
      </c>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60"/>
      <c r="AN108" s="116">
        <f>AN106-AN107</f>
        <v>0</v>
      </c>
      <c r="AO108" s="116"/>
      <c r="AP108" s="116"/>
      <c r="AQ108" s="116"/>
      <c r="AR108" s="116"/>
      <c r="AS108" s="116"/>
      <c r="AT108" s="116"/>
      <c r="AU108" s="116"/>
      <c r="AV108" s="116"/>
      <c r="AW108" s="116"/>
      <c r="AX108" s="116"/>
      <c r="AY108" s="116"/>
      <c r="AZ108" s="116"/>
      <c r="BA108" s="116"/>
      <c r="BB108" s="116"/>
      <c r="BC108" s="116"/>
      <c r="BD108" s="116"/>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c r="CU108" s="60"/>
      <c r="CV108" s="60"/>
      <c r="CW108" s="60"/>
      <c r="CX108" s="60"/>
      <c r="CY108" s="61"/>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5"/>
      <c r="EU108" s="5"/>
      <c r="EV108" s="5"/>
      <c r="EW108" s="5"/>
      <c r="EX108" s="5"/>
      <c r="EY108" s="5"/>
    </row>
    <row r="109" spans="1:158" ht="4.3499999999999996" customHeight="1" x14ac:dyDescent="0.25">
      <c r="A109" s="62"/>
      <c r="B109" s="21"/>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63"/>
      <c r="AO109" s="63"/>
      <c r="AP109" s="63"/>
      <c r="AQ109" s="63"/>
      <c r="AR109" s="63"/>
      <c r="AS109" s="63"/>
      <c r="AT109" s="63"/>
      <c r="AU109" s="63"/>
      <c r="AV109" s="63"/>
      <c r="AW109" s="63"/>
      <c r="AX109" s="63"/>
      <c r="AY109" s="63"/>
      <c r="AZ109" s="63"/>
      <c r="BA109" s="63"/>
      <c r="BB109" s="63"/>
      <c r="BC109" s="63"/>
      <c r="BD109" s="63"/>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6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row>
    <row r="110" spans="1:158" ht="14.25" customHeight="1" x14ac:dyDescent="0.25">
      <c r="A110" s="122" t="s">
        <v>95</v>
      </c>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60"/>
      <c r="AN110" s="140">
        <f>IF(AN108&lt;3000,AN108,3000)</f>
        <v>0</v>
      </c>
      <c r="AO110" s="140"/>
      <c r="AP110" s="140"/>
      <c r="AQ110" s="140"/>
      <c r="AR110" s="140"/>
      <c r="AS110" s="140"/>
      <c r="AT110" s="140"/>
      <c r="AU110" s="140"/>
      <c r="AV110" s="140"/>
      <c r="AW110" s="140"/>
      <c r="AX110" s="140"/>
      <c r="AY110" s="140"/>
      <c r="AZ110" s="140"/>
      <c r="BA110" s="140"/>
      <c r="BB110" s="140"/>
      <c r="BC110" s="140"/>
      <c r="BD110" s="140"/>
      <c r="BE110" s="60"/>
      <c r="BF110" s="120" t="s">
        <v>57</v>
      </c>
      <c r="BG110" s="120"/>
      <c r="BH110" s="120"/>
      <c r="BI110" s="21"/>
      <c r="BJ110" s="121">
        <v>2</v>
      </c>
      <c r="BK110" s="121"/>
      <c r="BL110" s="121"/>
      <c r="BM110" s="121"/>
      <c r="BN110" s="121"/>
      <c r="BO110" s="121"/>
      <c r="BP110" s="121"/>
      <c r="BQ110" s="121"/>
      <c r="BR110" s="121"/>
      <c r="BS110" s="121"/>
      <c r="BT110" s="121"/>
      <c r="BU110" s="65"/>
      <c r="BV110" s="137">
        <f>BJ110*AN110</f>
        <v>0</v>
      </c>
      <c r="BW110" s="137"/>
      <c r="BX110" s="137"/>
      <c r="BY110" s="137"/>
      <c r="BZ110" s="137"/>
      <c r="CA110" s="137"/>
      <c r="CB110" s="137"/>
      <c r="CC110" s="137"/>
      <c r="CD110" s="137"/>
      <c r="CE110" s="137"/>
      <c r="CF110" s="137"/>
      <c r="CG110" s="137"/>
      <c r="CH110" s="137"/>
      <c r="CI110" s="137"/>
      <c r="CJ110" s="137"/>
      <c r="CK110" s="137"/>
      <c r="CL110" s="137"/>
      <c r="CM110" s="137"/>
      <c r="CN110" s="137"/>
      <c r="CO110" s="137"/>
      <c r="CP110" s="137"/>
      <c r="CQ110" s="137"/>
      <c r="CR110" s="137"/>
      <c r="CS110" s="137"/>
      <c r="CT110" s="137"/>
      <c r="CU110" s="137"/>
      <c r="CV110" s="137"/>
      <c r="CW110" s="137"/>
      <c r="CX110" s="137"/>
      <c r="CY110" s="13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5"/>
      <c r="EU110" s="5"/>
      <c r="EV110" s="5"/>
      <c r="EW110" s="5"/>
      <c r="EX110" s="5"/>
      <c r="EY110" s="5"/>
    </row>
    <row r="111" spans="1:158" ht="14.25" customHeight="1" x14ac:dyDescent="0.25">
      <c r="A111" s="122" t="s">
        <v>96</v>
      </c>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60"/>
      <c r="AN111" s="140">
        <f>IF(AND(AN108&gt;3000,AN108&lt;=6000),AN108-3000,IF(AN108&gt;6000,3000,0))</f>
        <v>0</v>
      </c>
      <c r="AO111" s="140"/>
      <c r="AP111" s="140"/>
      <c r="AQ111" s="140"/>
      <c r="AR111" s="140"/>
      <c r="AS111" s="140"/>
      <c r="AT111" s="140"/>
      <c r="AU111" s="140"/>
      <c r="AV111" s="140"/>
      <c r="AW111" s="140"/>
      <c r="AX111" s="140"/>
      <c r="AY111" s="140"/>
      <c r="AZ111" s="140"/>
      <c r="BA111" s="140"/>
      <c r="BB111" s="140"/>
      <c r="BC111" s="140"/>
      <c r="BD111" s="140"/>
      <c r="BE111" s="27"/>
      <c r="BF111" s="120" t="s">
        <v>57</v>
      </c>
      <c r="BG111" s="120"/>
      <c r="BH111" s="120"/>
      <c r="BI111" s="21"/>
      <c r="BJ111" s="121">
        <v>1</v>
      </c>
      <c r="BK111" s="121"/>
      <c r="BL111" s="121"/>
      <c r="BM111" s="121"/>
      <c r="BN111" s="121"/>
      <c r="BO111" s="121"/>
      <c r="BP111" s="121"/>
      <c r="BQ111" s="121"/>
      <c r="BR111" s="121"/>
      <c r="BS111" s="121"/>
      <c r="BT111" s="121"/>
      <c r="BU111" s="65"/>
      <c r="BV111" s="137">
        <f>BJ111*AN111</f>
        <v>0</v>
      </c>
      <c r="BW111" s="137"/>
      <c r="BX111" s="137"/>
      <c r="BY111" s="137"/>
      <c r="BZ111" s="137"/>
      <c r="CA111" s="137"/>
      <c r="CB111" s="137"/>
      <c r="CC111" s="137"/>
      <c r="CD111" s="137"/>
      <c r="CE111" s="137"/>
      <c r="CF111" s="137"/>
      <c r="CG111" s="137"/>
      <c r="CH111" s="137"/>
      <c r="CI111" s="137"/>
      <c r="CJ111" s="137"/>
      <c r="CK111" s="137"/>
      <c r="CL111" s="137"/>
      <c r="CM111" s="137"/>
      <c r="CN111" s="137"/>
      <c r="CO111" s="137"/>
      <c r="CP111" s="137"/>
      <c r="CQ111" s="137"/>
      <c r="CR111" s="137"/>
      <c r="CS111" s="137"/>
      <c r="CT111" s="137"/>
      <c r="CU111" s="137"/>
      <c r="CV111" s="137"/>
      <c r="CW111" s="137"/>
      <c r="CX111" s="137"/>
      <c r="CY111" s="13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5"/>
      <c r="EU111" s="5"/>
      <c r="EV111" s="5"/>
      <c r="EW111" s="5"/>
      <c r="EX111" s="5"/>
      <c r="EY111" s="5"/>
    </row>
    <row r="112" spans="1:158" ht="14.25" customHeight="1" x14ac:dyDescent="0.25">
      <c r="A112" s="122" t="s">
        <v>97</v>
      </c>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60"/>
      <c r="AN112" s="140">
        <f>IF(AN108&gt;6000,AN108-6000,0)</f>
        <v>0</v>
      </c>
      <c r="AO112" s="140"/>
      <c r="AP112" s="140"/>
      <c r="AQ112" s="140"/>
      <c r="AR112" s="140"/>
      <c r="AS112" s="140"/>
      <c r="AT112" s="140"/>
      <c r="AU112" s="140"/>
      <c r="AV112" s="140"/>
      <c r="AW112" s="140"/>
      <c r="AX112" s="140"/>
      <c r="AY112" s="140"/>
      <c r="AZ112" s="140"/>
      <c r="BA112" s="140"/>
      <c r="BB112" s="140"/>
      <c r="BC112" s="140"/>
      <c r="BD112" s="140"/>
      <c r="BE112" s="60"/>
      <c r="BF112" s="120" t="s">
        <v>57</v>
      </c>
      <c r="BG112" s="120"/>
      <c r="BH112" s="120"/>
      <c r="BI112" s="21"/>
      <c r="BJ112" s="121">
        <v>0.5</v>
      </c>
      <c r="BK112" s="121"/>
      <c r="BL112" s="121"/>
      <c r="BM112" s="121"/>
      <c r="BN112" s="121"/>
      <c r="BO112" s="121"/>
      <c r="BP112" s="121"/>
      <c r="BQ112" s="121"/>
      <c r="BR112" s="121"/>
      <c r="BS112" s="121"/>
      <c r="BT112" s="121"/>
      <c r="BU112" s="65"/>
      <c r="BV112" s="137">
        <f>BJ112*AN112</f>
        <v>0</v>
      </c>
      <c r="BW112" s="137"/>
      <c r="BX112" s="137"/>
      <c r="BY112" s="137"/>
      <c r="BZ112" s="137"/>
      <c r="CA112" s="137"/>
      <c r="CB112" s="137"/>
      <c r="CC112" s="137"/>
      <c r="CD112" s="137"/>
      <c r="CE112" s="137"/>
      <c r="CF112" s="137"/>
      <c r="CG112" s="137"/>
      <c r="CH112" s="137"/>
      <c r="CI112" s="137"/>
      <c r="CJ112" s="137"/>
      <c r="CK112" s="137"/>
      <c r="CL112" s="137"/>
      <c r="CM112" s="137"/>
      <c r="CN112" s="137"/>
      <c r="CO112" s="137"/>
      <c r="CP112" s="137"/>
      <c r="CQ112" s="137"/>
      <c r="CR112" s="137"/>
      <c r="CS112" s="137"/>
      <c r="CT112" s="137"/>
      <c r="CU112" s="137"/>
      <c r="CV112" s="137"/>
      <c r="CW112" s="137"/>
      <c r="CX112" s="137"/>
      <c r="CY112" s="13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5"/>
      <c r="EU112" s="5"/>
      <c r="EV112" s="5"/>
      <c r="EW112" s="5"/>
      <c r="EX112" s="5"/>
      <c r="EY112" s="5"/>
    </row>
    <row r="113" spans="1:158" ht="3.75" customHeight="1" x14ac:dyDescent="0.25">
      <c r="A113" s="52"/>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60"/>
      <c r="AN113" s="66"/>
      <c r="AO113" s="66"/>
      <c r="AP113" s="66"/>
      <c r="AQ113" s="66"/>
      <c r="AR113" s="66"/>
      <c r="AS113" s="66"/>
      <c r="AT113" s="66"/>
      <c r="AU113" s="66"/>
      <c r="AV113" s="66"/>
      <c r="AW113" s="66"/>
      <c r="AX113" s="66"/>
      <c r="AY113" s="66"/>
      <c r="AZ113" s="66"/>
      <c r="BA113" s="66"/>
      <c r="BB113" s="66"/>
      <c r="BC113" s="66"/>
      <c r="BD113" s="66"/>
      <c r="BE113" s="60"/>
      <c r="BF113" s="67"/>
      <c r="BG113" s="67"/>
      <c r="BH113" s="67"/>
      <c r="BI113" s="60"/>
      <c r="BJ113" s="137"/>
      <c r="BK113" s="137"/>
      <c r="BL113" s="137"/>
      <c r="BM113" s="137"/>
      <c r="BN113" s="137"/>
      <c r="BO113" s="137"/>
      <c r="BP113" s="137"/>
      <c r="BQ113" s="137"/>
      <c r="BR113" s="137"/>
      <c r="BS113" s="137"/>
      <c r="BT113" s="137"/>
      <c r="BU113" s="65"/>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9"/>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5"/>
      <c r="EU113" s="5"/>
      <c r="EV113" s="5"/>
      <c r="EW113" s="5"/>
      <c r="EX113" s="5"/>
      <c r="EY113" s="5"/>
    </row>
    <row r="114" spans="1:158" ht="14.25" customHeight="1" x14ac:dyDescent="0.25">
      <c r="A114" s="125" t="s">
        <v>76</v>
      </c>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60"/>
      <c r="AN114" s="132">
        <f>CB56</f>
        <v>0</v>
      </c>
      <c r="AO114" s="132"/>
      <c r="AP114" s="132"/>
      <c r="AQ114" s="132"/>
      <c r="AR114" s="132"/>
      <c r="AS114" s="132"/>
      <c r="AT114" s="132"/>
      <c r="AU114" s="132"/>
      <c r="AV114" s="132"/>
      <c r="AW114" s="132"/>
      <c r="AX114" s="132"/>
      <c r="AY114" s="132"/>
      <c r="AZ114" s="132"/>
      <c r="BA114" s="132"/>
      <c r="BB114" s="132"/>
      <c r="BC114" s="132"/>
      <c r="BD114" s="132"/>
      <c r="BE114" s="60"/>
      <c r="BF114" s="60"/>
      <c r="BG114" s="60"/>
      <c r="BH114" s="60"/>
      <c r="BI114" s="60"/>
      <c r="BJ114" s="70"/>
      <c r="BK114" s="70"/>
      <c r="BL114" s="70"/>
      <c r="BM114" s="70"/>
      <c r="BN114" s="70"/>
      <c r="BO114" s="70"/>
      <c r="BP114" s="70"/>
      <c r="BQ114" s="70"/>
      <c r="BR114" s="70"/>
      <c r="BS114" s="70"/>
      <c r="BT114" s="70"/>
      <c r="BU114" s="65"/>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c r="CU114" s="70"/>
      <c r="CV114" s="70"/>
      <c r="CW114" s="70"/>
      <c r="CX114" s="70"/>
      <c r="CY114" s="71"/>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5"/>
      <c r="EU114" s="5"/>
      <c r="EV114" s="5"/>
      <c r="EW114" s="5"/>
      <c r="EX114" s="5"/>
      <c r="EY114" s="5"/>
    </row>
    <row r="115" spans="1:158" ht="14.25" customHeight="1" thickBot="1" x14ac:dyDescent="0.3">
      <c r="A115" s="122" t="s">
        <v>73</v>
      </c>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9"/>
      <c r="AN115" s="157"/>
      <c r="AO115" s="157"/>
      <c r="AP115" s="157"/>
      <c r="AQ115" s="157"/>
      <c r="AR115" s="157"/>
      <c r="AS115" s="157"/>
      <c r="AT115" s="157"/>
      <c r="AU115" s="157"/>
      <c r="AV115" s="157"/>
      <c r="AW115" s="157"/>
      <c r="AX115" s="157"/>
      <c r="AY115" s="157"/>
      <c r="AZ115" s="157"/>
      <c r="BA115" s="157"/>
      <c r="BB115" s="157"/>
      <c r="BC115" s="157"/>
      <c r="BD115" s="157"/>
      <c r="BE115" s="60"/>
      <c r="BF115" s="60"/>
      <c r="BG115" s="60"/>
      <c r="BH115" s="60"/>
      <c r="BI115" s="60"/>
      <c r="BJ115" s="70"/>
      <c r="BK115" s="70"/>
      <c r="BL115" s="70"/>
      <c r="BM115" s="70"/>
      <c r="BN115" s="70"/>
      <c r="BO115" s="70"/>
      <c r="BP115" s="70"/>
      <c r="BQ115" s="70"/>
      <c r="BR115" s="70"/>
      <c r="BS115" s="70"/>
      <c r="BT115" s="70"/>
      <c r="BU115" s="65"/>
      <c r="BV115" s="105"/>
      <c r="BW115" s="70"/>
      <c r="BX115" s="70"/>
      <c r="BY115" s="70"/>
      <c r="BZ115" s="70"/>
      <c r="CA115" s="70"/>
      <c r="CB115" s="70"/>
      <c r="CC115" s="70"/>
      <c r="CD115" s="70"/>
      <c r="CE115" s="70"/>
      <c r="CF115" s="70"/>
      <c r="CG115" s="70"/>
      <c r="CH115" s="70"/>
      <c r="CI115" s="70"/>
      <c r="CJ115" s="70"/>
      <c r="CK115" s="70">
        <f>IF(AN115*BJ115&lt;=0,0)</f>
        <v>0</v>
      </c>
      <c r="CL115" s="70"/>
      <c r="CM115" s="70"/>
      <c r="CN115" s="70"/>
      <c r="CO115" s="70"/>
      <c r="CP115" s="70"/>
      <c r="CQ115" s="70"/>
      <c r="CR115" s="70"/>
      <c r="CS115" s="70"/>
      <c r="CT115" s="70"/>
      <c r="CU115" s="70"/>
      <c r="CV115" s="70"/>
      <c r="CW115" s="70"/>
      <c r="CX115" s="70"/>
      <c r="CY115" s="71"/>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row>
    <row r="116" spans="1:158" ht="14.25" customHeight="1" thickBot="1" x14ac:dyDescent="0.3">
      <c r="A116" s="117" t="s">
        <v>75</v>
      </c>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60"/>
      <c r="AN116" s="119">
        <f>AN114-AN115</f>
        <v>0</v>
      </c>
      <c r="AO116" s="119"/>
      <c r="AP116" s="119"/>
      <c r="AQ116" s="119"/>
      <c r="AR116" s="119"/>
      <c r="AS116" s="119"/>
      <c r="AT116" s="119"/>
      <c r="AU116" s="119"/>
      <c r="AV116" s="119"/>
      <c r="AW116" s="119"/>
      <c r="AX116" s="119"/>
      <c r="AY116" s="119"/>
      <c r="AZ116" s="119"/>
      <c r="BA116" s="119"/>
      <c r="BB116" s="119"/>
      <c r="BC116" s="119"/>
      <c r="BD116" s="119"/>
      <c r="BE116" s="60"/>
      <c r="BF116" s="120" t="s">
        <v>57</v>
      </c>
      <c r="BG116" s="120"/>
      <c r="BH116" s="120"/>
      <c r="BI116" s="21"/>
      <c r="BJ116" s="121">
        <v>100</v>
      </c>
      <c r="BK116" s="121"/>
      <c r="BL116" s="121"/>
      <c r="BM116" s="121"/>
      <c r="BN116" s="121"/>
      <c r="BO116" s="121"/>
      <c r="BP116" s="121"/>
      <c r="BQ116" s="121"/>
      <c r="BR116" s="121"/>
      <c r="BS116" s="121"/>
      <c r="BT116" s="121">
        <f>BJ116*AN116</f>
        <v>0</v>
      </c>
      <c r="BU116" s="72"/>
      <c r="BV116" s="85" t="str">
        <f>IF(AN116&lt;=0,"keine Verrechnung")</f>
        <v>keine Verrechnung</v>
      </c>
      <c r="BW116" s="85"/>
      <c r="BX116" s="85"/>
      <c r="BY116" s="85"/>
      <c r="BZ116" s="85"/>
      <c r="CA116" s="85"/>
      <c r="CB116" s="85"/>
      <c r="CC116" s="85"/>
      <c r="CD116" s="85"/>
      <c r="CE116" s="85"/>
      <c r="CF116" s="85"/>
      <c r="CG116" s="85"/>
      <c r="CH116" s="85"/>
      <c r="CI116" s="85"/>
      <c r="CJ116" s="85"/>
      <c r="CK116" s="137">
        <f>IF(AN116*BJ116&lt;=0,0,AN116*BJ116)</f>
        <v>0</v>
      </c>
      <c r="CL116" s="137"/>
      <c r="CM116" s="137"/>
      <c r="CN116" s="137"/>
      <c r="CO116" s="137"/>
      <c r="CP116" s="137"/>
      <c r="CQ116" s="137"/>
      <c r="CR116" s="137"/>
      <c r="CS116" s="137"/>
      <c r="CT116" s="137"/>
      <c r="CU116" s="137"/>
      <c r="CV116" s="137"/>
      <c r="CW116" s="137"/>
      <c r="CX116" s="137"/>
      <c r="CY116" s="138"/>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row>
    <row r="117" spans="1:158" ht="3.75" customHeight="1" thickBot="1" x14ac:dyDescent="0.3">
      <c r="A117" s="62"/>
      <c r="B117" s="21"/>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65"/>
      <c r="BU117" s="65"/>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9"/>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row>
    <row r="118" spans="1:158" ht="14.25" customHeight="1" x14ac:dyDescent="0.25">
      <c r="A118" s="102"/>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41" t="s">
        <v>98</v>
      </c>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c r="BH118" s="141"/>
      <c r="BI118" s="141"/>
      <c r="BJ118" s="141"/>
      <c r="BK118" s="141"/>
      <c r="BL118" s="141"/>
      <c r="BM118" s="141"/>
      <c r="BN118" s="141"/>
      <c r="BO118" s="141"/>
      <c r="BP118" s="141"/>
      <c r="BQ118" s="141"/>
      <c r="BR118" s="141"/>
      <c r="BS118" s="141"/>
      <c r="BT118" s="141"/>
      <c r="BU118" s="141"/>
      <c r="BV118" s="114">
        <f>SUM(BV110:CY117)</f>
        <v>0</v>
      </c>
      <c r="BW118" s="114"/>
      <c r="BX118" s="114"/>
      <c r="BY118" s="114"/>
      <c r="BZ118" s="114"/>
      <c r="CA118" s="114"/>
      <c r="CB118" s="114"/>
      <c r="CC118" s="114"/>
      <c r="CD118" s="114"/>
      <c r="CE118" s="114"/>
      <c r="CF118" s="114"/>
      <c r="CG118" s="114"/>
      <c r="CH118" s="114"/>
      <c r="CI118" s="114"/>
      <c r="CJ118" s="114"/>
      <c r="CK118" s="114"/>
      <c r="CL118" s="114"/>
      <c r="CM118" s="114"/>
      <c r="CN118" s="114"/>
      <c r="CO118" s="114"/>
      <c r="CP118" s="114"/>
      <c r="CQ118" s="114"/>
      <c r="CR118" s="114"/>
      <c r="CS118" s="114"/>
      <c r="CT118" s="114"/>
      <c r="CU118" s="114"/>
      <c r="CV118" s="114"/>
      <c r="CW118" s="114"/>
      <c r="CX118" s="114"/>
      <c r="CY118" s="115"/>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5"/>
      <c r="EU118" s="5"/>
      <c r="EV118" s="5"/>
      <c r="EW118" s="5"/>
      <c r="EX118" s="5"/>
      <c r="EY118" s="5"/>
    </row>
    <row r="119" spans="1:158" ht="4.3499999999999996" customHeight="1" thickBot="1" x14ac:dyDescent="0.3">
      <c r="A119" s="73"/>
      <c r="B119" s="74"/>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6"/>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row>
    <row r="120" spans="1:158" ht="4.3499999999999996" customHeight="1" x14ac:dyDescent="0.25">
      <c r="A120" s="77"/>
      <c r="B120" s="78"/>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80"/>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row>
    <row r="121" spans="1:158" ht="4.3499999999999996" customHeight="1" thickBot="1" x14ac:dyDescent="0.3">
      <c r="A121" s="81"/>
      <c r="B121" s="82"/>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c r="CY121" s="8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row>
    <row r="122" spans="1:158" ht="14.25" customHeight="1" x14ac:dyDescent="0.25">
      <c r="A122" s="133" t="s">
        <v>99</v>
      </c>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BL122" s="134"/>
      <c r="BM122" s="134"/>
      <c r="BN122" s="134"/>
      <c r="BO122" s="134"/>
      <c r="BP122" s="134"/>
      <c r="BQ122" s="134"/>
      <c r="BR122" s="134"/>
      <c r="BS122" s="134"/>
      <c r="BT122" s="134"/>
      <c r="BU122" s="134"/>
      <c r="BV122" s="134"/>
      <c r="BW122" s="134"/>
      <c r="BX122" s="134"/>
      <c r="BY122" s="134"/>
      <c r="BZ122" s="134"/>
      <c r="CA122" s="134"/>
      <c r="CB122" s="134"/>
      <c r="CC122" s="134"/>
      <c r="CD122" s="134"/>
      <c r="CE122" s="134"/>
      <c r="CF122" s="134"/>
      <c r="CG122" s="134"/>
      <c r="CH122" s="134"/>
      <c r="CI122" s="134"/>
      <c r="CJ122" s="134"/>
      <c r="CK122" s="134"/>
      <c r="CL122" s="134"/>
      <c r="CM122" s="134"/>
      <c r="CN122" s="134"/>
      <c r="CO122" s="134"/>
      <c r="CP122" s="134"/>
      <c r="CQ122" s="134"/>
      <c r="CR122" s="134"/>
      <c r="CS122" s="134"/>
      <c r="CT122" s="134"/>
      <c r="CU122" s="134"/>
      <c r="CV122" s="134"/>
      <c r="CW122" s="134"/>
      <c r="CX122" s="134"/>
      <c r="CY122" s="135"/>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5"/>
      <c r="EU122" s="5"/>
      <c r="EV122" s="5"/>
      <c r="EW122" s="5"/>
      <c r="EX122" s="5"/>
      <c r="EY122" s="5"/>
    </row>
    <row r="123" spans="1:158" ht="4.3499999999999996" customHeight="1" thickBot="1" x14ac:dyDescent="0.3">
      <c r="A123" s="62"/>
      <c r="B123" s="21"/>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6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row>
    <row r="124" spans="1:158" ht="14.25" customHeight="1" thickBot="1" x14ac:dyDescent="0.3">
      <c r="A124" s="129" t="s">
        <v>78</v>
      </c>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60"/>
      <c r="AN124" s="131">
        <v>0</v>
      </c>
      <c r="AO124" s="131"/>
      <c r="AP124" s="131"/>
      <c r="AQ124" s="131"/>
      <c r="AR124" s="131"/>
      <c r="AS124" s="131"/>
      <c r="AT124" s="131"/>
      <c r="AU124" s="131"/>
      <c r="AV124" s="131"/>
      <c r="AW124" s="131"/>
      <c r="AX124" s="131"/>
      <c r="AY124" s="131"/>
      <c r="AZ124" s="131"/>
      <c r="BA124" s="131"/>
      <c r="BB124" s="131"/>
      <c r="BC124" s="131"/>
      <c r="BD124" s="131"/>
      <c r="BE124" s="60"/>
      <c r="BF124" s="120" t="s">
        <v>57</v>
      </c>
      <c r="BG124" s="120"/>
      <c r="BH124" s="120"/>
      <c r="BI124" s="21"/>
      <c r="BJ124" s="121">
        <v>20</v>
      </c>
      <c r="BK124" s="121"/>
      <c r="BL124" s="121"/>
      <c r="BM124" s="121"/>
      <c r="BN124" s="121"/>
      <c r="BO124" s="121"/>
      <c r="BP124" s="121"/>
      <c r="BQ124" s="121"/>
      <c r="BR124" s="121"/>
      <c r="BS124" s="121"/>
      <c r="BT124" s="121"/>
      <c r="BU124" s="85"/>
      <c r="BV124" s="121">
        <f>BJ124*AN124</f>
        <v>0</v>
      </c>
      <c r="BW124" s="121"/>
      <c r="BX124" s="121"/>
      <c r="BY124" s="121"/>
      <c r="BZ124" s="121"/>
      <c r="CA124" s="121"/>
      <c r="CB124" s="121"/>
      <c r="CC124" s="121"/>
      <c r="CD124" s="121"/>
      <c r="CE124" s="121"/>
      <c r="CF124" s="121"/>
      <c r="CG124" s="121"/>
      <c r="CH124" s="121"/>
      <c r="CI124" s="121"/>
      <c r="CJ124" s="121"/>
      <c r="CK124" s="121"/>
      <c r="CL124" s="121"/>
      <c r="CM124" s="121"/>
      <c r="CN124" s="121"/>
      <c r="CO124" s="121"/>
      <c r="CP124" s="121"/>
      <c r="CQ124" s="121"/>
      <c r="CR124" s="121"/>
      <c r="CS124" s="121"/>
      <c r="CT124" s="121"/>
      <c r="CU124" s="121"/>
      <c r="CV124" s="121"/>
      <c r="CW124" s="121"/>
      <c r="CX124" s="121"/>
      <c r="CY124" s="136"/>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5"/>
      <c r="EU124" s="5"/>
      <c r="EV124" s="5"/>
      <c r="EW124" s="5"/>
      <c r="EX124" s="5"/>
      <c r="EY124" s="5"/>
    </row>
    <row r="125" spans="1:158" ht="4.3499999999999996" customHeight="1" x14ac:dyDescent="0.25">
      <c r="A125" s="62"/>
      <c r="B125" s="21"/>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63"/>
      <c r="AO125" s="63"/>
      <c r="AP125" s="63"/>
      <c r="AQ125" s="63"/>
      <c r="AR125" s="63"/>
      <c r="AS125" s="63"/>
      <c r="AT125" s="63"/>
      <c r="AU125" s="63"/>
      <c r="AV125" s="63"/>
      <c r="AW125" s="63"/>
      <c r="AX125" s="63"/>
      <c r="AY125" s="63"/>
      <c r="AZ125" s="63"/>
      <c r="BA125" s="63"/>
      <c r="BB125" s="63"/>
      <c r="BC125" s="63"/>
      <c r="BD125" s="63"/>
      <c r="BE125" s="19"/>
      <c r="BF125" s="19"/>
      <c r="BG125" s="19"/>
      <c r="BH125" s="19"/>
      <c r="BI125" s="19"/>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6"/>
      <c r="CR125" s="86"/>
      <c r="CS125" s="86"/>
      <c r="CT125" s="86"/>
      <c r="CU125" s="86"/>
      <c r="CV125" s="86"/>
      <c r="CW125" s="86"/>
      <c r="CX125" s="86"/>
      <c r="CY125" s="87"/>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row>
    <row r="126" spans="1:158" ht="14.25" customHeight="1" x14ac:dyDescent="0.25">
      <c r="A126" s="125" t="s">
        <v>76</v>
      </c>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60"/>
      <c r="AN126" s="132">
        <f>CN57</f>
        <v>0</v>
      </c>
      <c r="AO126" s="132"/>
      <c r="AP126" s="132"/>
      <c r="AQ126" s="132"/>
      <c r="AR126" s="132"/>
      <c r="AS126" s="132"/>
      <c r="AT126" s="132"/>
      <c r="AU126" s="132"/>
      <c r="AV126" s="132"/>
      <c r="AW126" s="132"/>
      <c r="AX126" s="132"/>
      <c r="AY126" s="132"/>
      <c r="AZ126" s="132"/>
      <c r="BA126" s="132"/>
      <c r="BB126" s="132"/>
      <c r="BC126" s="132"/>
      <c r="BD126" s="132"/>
      <c r="BE126" s="60"/>
      <c r="BF126" s="21"/>
      <c r="BG126" s="21"/>
      <c r="BH126" s="21"/>
      <c r="BI126" s="21"/>
      <c r="BJ126" s="85">
        <v>240</v>
      </c>
      <c r="BK126" s="85"/>
      <c r="BL126" s="85"/>
      <c r="BM126" s="85"/>
      <c r="BN126" s="85"/>
      <c r="BO126" s="85"/>
      <c r="BP126" s="85"/>
      <c r="BQ126" s="85"/>
      <c r="BR126" s="85"/>
      <c r="BS126" s="85"/>
      <c r="BT126" s="85"/>
      <c r="BU126" s="85"/>
      <c r="BV126" s="85">
        <f>BJ126*AN126</f>
        <v>0</v>
      </c>
      <c r="BW126" s="85"/>
      <c r="BX126" s="85"/>
      <c r="BY126" s="85"/>
      <c r="BZ126" s="85"/>
      <c r="CA126" s="85"/>
      <c r="CB126" s="85"/>
      <c r="CC126" s="85"/>
      <c r="CD126" s="85"/>
      <c r="CE126" s="85"/>
      <c r="CF126" s="85"/>
      <c r="CG126" s="85"/>
      <c r="CH126" s="85"/>
      <c r="CI126" s="85"/>
      <c r="CJ126" s="85"/>
      <c r="CK126" s="85"/>
      <c r="CL126" s="85"/>
      <c r="CM126" s="85"/>
      <c r="CN126" s="85"/>
      <c r="CO126" s="85"/>
      <c r="CP126" s="85"/>
      <c r="CQ126" s="85"/>
      <c r="CR126" s="85"/>
      <c r="CS126" s="85"/>
      <c r="CT126" s="85"/>
      <c r="CU126" s="85"/>
      <c r="CV126" s="85"/>
      <c r="CW126" s="85"/>
      <c r="CX126" s="85"/>
      <c r="CY126" s="8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5"/>
      <c r="EU126" s="5"/>
      <c r="EV126" s="5"/>
      <c r="EW126" s="5"/>
      <c r="EX126" s="5"/>
      <c r="EY126" s="5"/>
    </row>
    <row r="127" spans="1:158" ht="14.25" customHeight="1" thickBot="1" x14ac:dyDescent="0.3">
      <c r="A127" s="275" t="s">
        <v>73</v>
      </c>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60"/>
      <c r="AN127" s="157"/>
      <c r="AO127" s="157"/>
      <c r="AP127" s="157"/>
      <c r="AQ127" s="157"/>
      <c r="AR127" s="157"/>
      <c r="AS127" s="157"/>
      <c r="AT127" s="157"/>
      <c r="AU127" s="157"/>
      <c r="AV127" s="157"/>
      <c r="AW127" s="157"/>
      <c r="AX127" s="157"/>
      <c r="AY127" s="157"/>
      <c r="AZ127" s="157"/>
      <c r="BA127" s="157"/>
      <c r="BB127" s="157"/>
      <c r="BC127" s="157"/>
      <c r="BD127" s="157"/>
      <c r="BE127" s="60">
        <v>0</v>
      </c>
      <c r="BF127" s="21"/>
      <c r="BG127" s="21"/>
      <c r="BH127" s="21"/>
      <c r="BI127" s="21"/>
      <c r="BJ127" s="85"/>
      <c r="BK127" s="85"/>
      <c r="BL127" s="85"/>
      <c r="BM127" s="85"/>
      <c r="BN127" s="85"/>
      <c r="BO127" s="85"/>
      <c r="BP127" s="85"/>
      <c r="BQ127" s="85"/>
      <c r="BR127" s="85"/>
      <c r="BS127" s="85"/>
      <c r="BT127" s="85"/>
      <c r="BU127" s="85"/>
      <c r="BV127" s="85"/>
      <c r="BW127" s="85"/>
      <c r="BX127" s="85"/>
      <c r="BY127" s="85"/>
      <c r="BZ127" s="85"/>
      <c r="CA127" s="85"/>
      <c r="CB127" s="85"/>
      <c r="CC127" s="85"/>
      <c r="CD127" s="85"/>
      <c r="CE127" s="85"/>
      <c r="CF127" s="85"/>
      <c r="CG127" s="85"/>
      <c r="CH127" s="85"/>
      <c r="CI127" s="85"/>
      <c r="CJ127" s="85"/>
      <c r="CK127" s="85"/>
      <c r="CL127" s="85"/>
      <c r="CM127" s="85"/>
      <c r="CN127" s="85"/>
      <c r="CO127" s="85"/>
      <c r="CP127" s="85"/>
      <c r="CQ127" s="85"/>
      <c r="CR127" s="85"/>
      <c r="CS127" s="85"/>
      <c r="CT127" s="85"/>
      <c r="CU127" s="85"/>
      <c r="CV127" s="85"/>
      <c r="CW127" s="85"/>
      <c r="CX127" s="85"/>
      <c r="CY127" s="8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5"/>
      <c r="EU127" s="5"/>
      <c r="EV127" s="5"/>
      <c r="EW127" s="5"/>
      <c r="EX127" s="5"/>
      <c r="EY127" s="5"/>
    </row>
    <row r="128" spans="1:158" ht="14.25" customHeight="1" thickBot="1" x14ac:dyDescent="0.3">
      <c r="A128" s="129" t="s">
        <v>75</v>
      </c>
      <c r="B128" s="130"/>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60"/>
      <c r="AN128" s="119">
        <f>AN126-AN127</f>
        <v>0</v>
      </c>
      <c r="AO128" s="119"/>
      <c r="AP128" s="119"/>
      <c r="AQ128" s="119"/>
      <c r="AR128" s="119"/>
      <c r="AS128" s="119"/>
      <c r="AT128" s="119"/>
      <c r="AU128" s="119"/>
      <c r="AV128" s="119"/>
      <c r="AW128" s="119"/>
      <c r="AX128" s="119"/>
      <c r="AY128" s="119"/>
      <c r="AZ128" s="119"/>
      <c r="BA128" s="119"/>
      <c r="BB128" s="119"/>
      <c r="BC128" s="119"/>
      <c r="BD128" s="119"/>
      <c r="BE128" s="60"/>
      <c r="BF128" s="120" t="s">
        <v>57</v>
      </c>
      <c r="BG128" s="120"/>
      <c r="BH128" s="120"/>
      <c r="BI128" s="21"/>
      <c r="BJ128" s="121">
        <v>240</v>
      </c>
      <c r="BK128" s="121"/>
      <c r="BL128" s="121"/>
      <c r="BM128" s="121"/>
      <c r="BN128" s="121"/>
      <c r="BO128" s="121"/>
      <c r="BP128" s="121"/>
      <c r="BQ128" s="121"/>
      <c r="BR128" s="121"/>
      <c r="BS128" s="121"/>
      <c r="BT128" s="121"/>
      <c r="BU128" s="85"/>
      <c r="BV128" s="85" t="str">
        <f>IF(AN128&lt;=0,"keine Verrechnung")</f>
        <v>keine Verrechnung</v>
      </c>
      <c r="BW128" s="85"/>
      <c r="BX128" s="85"/>
      <c r="BY128" s="85"/>
      <c r="BZ128" s="85"/>
      <c r="CA128" s="85"/>
      <c r="CB128" s="85"/>
      <c r="CC128" s="85"/>
      <c r="CD128" s="85"/>
      <c r="CE128" s="85"/>
      <c r="CF128" s="85"/>
      <c r="CG128" s="85"/>
      <c r="CH128" s="85"/>
      <c r="CI128" s="85"/>
      <c r="CJ128" s="85"/>
      <c r="CK128" s="137">
        <f>IF(AN128*BJ128&lt;=0,0,AN128*BJ128)</f>
        <v>0</v>
      </c>
      <c r="CL128" s="137"/>
      <c r="CM128" s="137"/>
      <c r="CN128" s="137"/>
      <c r="CO128" s="137"/>
      <c r="CP128" s="137"/>
      <c r="CQ128" s="137"/>
      <c r="CR128" s="137"/>
      <c r="CS128" s="137"/>
      <c r="CT128" s="137"/>
      <c r="CU128" s="137"/>
      <c r="CV128" s="137"/>
      <c r="CW128" s="137"/>
      <c r="CX128" s="137"/>
      <c r="CY128" s="13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5"/>
      <c r="EU128" s="5"/>
      <c r="EV128" s="5"/>
      <c r="EW128" s="5"/>
      <c r="EX128" s="5"/>
      <c r="EY128" s="5"/>
    </row>
    <row r="129" spans="1:158" ht="4.3499999999999996" customHeight="1" thickBot="1" x14ac:dyDescent="0.3">
      <c r="A129" s="62"/>
      <c r="B129" s="21"/>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7"/>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row>
    <row r="130" spans="1:158" ht="14.25" customHeight="1" x14ac:dyDescent="0.25">
      <c r="A130" s="102"/>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41" t="s">
        <v>100</v>
      </c>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1"/>
      <c r="BO130" s="141"/>
      <c r="BP130" s="141"/>
      <c r="BQ130" s="141"/>
      <c r="BR130" s="141"/>
      <c r="BS130" s="141"/>
      <c r="BT130" s="141"/>
      <c r="BU130" s="141"/>
      <c r="BV130" s="114">
        <f>BV124+CK128</f>
        <v>0</v>
      </c>
      <c r="BW130" s="114"/>
      <c r="BX130" s="114"/>
      <c r="BY130" s="114"/>
      <c r="BZ130" s="114"/>
      <c r="CA130" s="114"/>
      <c r="CB130" s="114"/>
      <c r="CC130" s="114"/>
      <c r="CD130" s="114"/>
      <c r="CE130" s="114"/>
      <c r="CF130" s="114"/>
      <c r="CG130" s="114"/>
      <c r="CH130" s="114"/>
      <c r="CI130" s="114"/>
      <c r="CJ130" s="114"/>
      <c r="CK130" s="114"/>
      <c r="CL130" s="114"/>
      <c r="CM130" s="114"/>
      <c r="CN130" s="114"/>
      <c r="CO130" s="114"/>
      <c r="CP130" s="114"/>
      <c r="CQ130" s="114"/>
      <c r="CR130" s="114"/>
      <c r="CS130" s="114"/>
      <c r="CT130" s="114"/>
      <c r="CU130" s="114"/>
      <c r="CV130" s="114"/>
      <c r="CW130" s="114"/>
      <c r="CX130" s="114"/>
      <c r="CY130" s="115"/>
      <c r="CZ130" s="8"/>
      <c r="DA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5"/>
      <c r="EU130" s="5"/>
      <c r="EV130" s="5"/>
      <c r="EW130" s="5"/>
      <c r="EX130" s="5"/>
      <c r="EY130" s="5"/>
    </row>
    <row r="131" spans="1:158" ht="4.3499999999999996" customHeight="1" thickBot="1" x14ac:dyDescent="0.3">
      <c r="A131" s="81"/>
      <c r="B131" s="82"/>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9"/>
      <c r="AO131" s="89"/>
      <c r="AP131" s="89"/>
      <c r="AQ131" s="89"/>
      <c r="AR131" s="89"/>
      <c r="AS131" s="89"/>
      <c r="AT131" s="89"/>
      <c r="AU131" s="89"/>
      <c r="AV131" s="89"/>
      <c r="AW131" s="89"/>
      <c r="AX131" s="89"/>
      <c r="AY131" s="89"/>
      <c r="AZ131" s="89"/>
      <c r="BA131" s="89"/>
      <c r="BB131" s="89"/>
      <c r="BC131" s="89"/>
      <c r="BD131" s="89"/>
      <c r="BE131" s="83"/>
      <c r="BF131" s="83"/>
      <c r="BG131" s="83"/>
      <c r="BH131" s="83"/>
      <c r="BI131" s="83"/>
      <c r="BJ131" s="83"/>
      <c r="BK131" s="83"/>
      <c r="BL131" s="83"/>
      <c r="BM131" s="83"/>
      <c r="BN131" s="83"/>
      <c r="BO131" s="83"/>
      <c r="BP131" s="83"/>
      <c r="BQ131" s="83"/>
      <c r="BR131" s="83"/>
      <c r="BS131" s="83"/>
      <c r="BT131" s="83"/>
      <c r="BU131" s="83"/>
      <c r="BV131" s="83"/>
      <c r="BW131" s="83"/>
      <c r="BX131" s="83"/>
      <c r="BY131" s="83"/>
      <c r="BZ131" s="83"/>
      <c r="CA131" s="83"/>
      <c r="CB131" s="83"/>
      <c r="CC131" s="83"/>
      <c r="CD131" s="83"/>
      <c r="CE131" s="83"/>
      <c r="CF131" s="83"/>
      <c r="CG131" s="83"/>
      <c r="CH131" s="83"/>
      <c r="CI131" s="83"/>
      <c r="CJ131" s="83"/>
      <c r="CK131" s="83"/>
      <c r="CL131" s="83"/>
      <c r="CM131" s="83"/>
      <c r="CN131" s="83"/>
      <c r="CO131" s="83"/>
      <c r="CP131" s="83"/>
      <c r="CQ131" s="83"/>
      <c r="CR131" s="83"/>
      <c r="CS131" s="83"/>
      <c r="CT131" s="83"/>
      <c r="CU131" s="83"/>
      <c r="CV131" s="83"/>
      <c r="CW131" s="83"/>
      <c r="CX131" s="83"/>
      <c r="CY131" s="8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row>
    <row r="132" spans="1:158" ht="4.3499999999999996" customHeight="1" x14ac:dyDescent="0.25">
      <c r="A132" s="103"/>
      <c r="B132" s="21"/>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63"/>
      <c r="AO132" s="63"/>
      <c r="AP132" s="63"/>
      <c r="AQ132" s="63"/>
      <c r="AR132" s="63"/>
      <c r="AS132" s="63"/>
      <c r="AT132" s="63"/>
      <c r="AU132" s="63"/>
      <c r="AV132" s="63"/>
      <c r="AW132" s="63"/>
      <c r="AX132" s="63"/>
      <c r="AY132" s="63"/>
      <c r="AZ132" s="63"/>
      <c r="BA132" s="63"/>
      <c r="BB132" s="63"/>
      <c r="BC132" s="63"/>
      <c r="BD132" s="63"/>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6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row>
    <row r="133" spans="1:158" ht="4.3499999999999996" customHeight="1" x14ac:dyDescent="0.25">
      <c r="A133" s="62"/>
      <c r="B133" s="21"/>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63"/>
      <c r="AO133" s="63"/>
      <c r="AP133" s="63"/>
      <c r="AQ133" s="63"/>
      <c r="AR133" s="63"/>
      <c r="AS133" s="63"/>
      <c r="AT133" s="63"/>
      <c r="AU133" s="63"/>
      <c r="AV133" s="63"/>
      <c r="AW133" s="63"/>
      <c r="AX133" s="63"/>
      <c r="AY133" s="63"/>
      <c r="AZ133" s="63"/>
      <c r="BA133" s="63"/>
      <c r="BB133" s="63"/>
      <c r="BC133" s="63"/>
      <c r="BD133" s="63"/>
      <c r="BE133" s="19"/>
      <c r="BF133" s="19"/>
      <c r="BG133" s="19"/>
      <c r="BH133" s="19"/>
      <c r="BI133" s="19"/>
      <c r="BJ133" s="19"/>
      <c r="BK133" s="19"/>
      <c r="BL133" s="19"/>
      <c r="BM133" s="19"/>
      <c r="BN133" s="19"/>
      <c r="BO133" s="19"/>
      <c r="BP133" s="19"/>
      <c r="BQ133" s="19"/>
      <c r="BR133" s="19"/>
      <c r="BS133" s="19"/>
      <c r="BT133" s="19"/>
      <c r="BU133" s="19"/>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7"/>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row>
    <row r="134" spans="1:158" ht="14.25" customHeight="1" thickBot="1" x14ac:dyDescent="0.3">
      <c r="A134" s="104" t="s">
        <v>81</v>
      </c>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42" t="s">
        <v>101</v>
      </c>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23">
        <f>BV130+BV118</f>
        <v>0</v>
      </c>
      <c r="BW134" s="123"/>
      <c r="BX134" s="123"/>
      <c r="BY134" s="123"/>
      <c r="BZ134" s="123"/>
      <c r="CA134" s="123"/>
      <c r="CB134" s="123"/>
      <c r="CC134" s="123"/>
      <c r="CD134" s="123"/>
      <c r="CE134" s="123"/>
      <c r="CF134" s="123"/>
      <c r="CG134" s="123"/>
      <c r="CH134" s="123"/>
      <c r="CI134" s="123"/>
      <c r="CJ134" s="123"/>
      <c r="CK134" s="123"/>
      <c r="CL134" s="123"/>
      <c r="CM134" s="123"/>
      <c r="CN134" s="123"/>
      <c r="CO134" s="123"/>
      <c r="CP134" s="123"/>
      <c r="CQ134" s="123"/>
      <c r="CR134" s="123"/>
      <c r="CS134" s="123"/>
      <c r="CT134" s="123"/>
      <c r="CU134" s="123"/>
      <c r="CV134" s="123"/>
      <c r="CW134" s="123"/>
      <c r="CX134" s="123"/>
      <c r="CY134" s="124"/>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5"/>
      <c r="EU134" s="5"/>
      <c r="EV134" s="5"/>
      <c r="EW134" s="5"/>
      <c r="EX134" s="5"/>
      <c r="EY134" s="5"/>
    </row>
    <row r="135" spans="1:158" ht="3.75" customHeight="1" thickTop="1" thickBot="1" x14ac:dyDescent="0.3">
      <c r="A135" s="73"/>
      <c r="B135" s="74"/>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90"/>
      <c r="AO135" s="90"/>
      <c r="AP135" s="90"/>
      <c r="AQ135" s="90"/>
      <c r="AR135" s="90"/>
      <c r="AS135" s="90"/>
      <c r="AT135" s="90"/>
      <c r="AU135" s="90"/>
      <c r="AV135" s="90"/>
      <c r="AW135" s="90"/>
      <c r="AX135" s="90"/>
      <c r="AY135" s="90"/>
      <c r="AZ135" s="90"/>
      <c r="BA135" s="90"/>
      <c r="BB135" s="90"/>
      <c r="BC135" s="90"/>
      <c r="BD135" s="90"/>
      <c r="BE135" s="75"/>
      <c r="BF135" s="75"/>
      <c r="BG135" s="75"/>
      <c r="BH135" s="75"/>
      <c r="BI135" s="75"/>
      <c r="BJ135" s="75"/>
      <c r="BK135" s="75"/>
      <c r="BL135" s="75"/>
      <c r="BM135" s="75"/>
      <c r="BN135" s="75"/>
      <c r="BO135" s="75"/>
      <c r="BP135" s="75"/>
      <c r="BQ135" s="75"/>
      <c r="BR135" s="75"/>
      <c r="BS135" s="75"/>
      <c r="BT135" s="75"/>
      <c r="BU135" s="75"/>
      <c r="BV135" s="75"/>
      <c r="BW135" s="75"/>
      <c r="BX135" s="75"/>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c r="CY135" s="91"/>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row>
    <row r="136" spans="1:158" ht="4.3499999999999996" customHeight="1" x14ac:dyDescent="0.25">
      <c r="A136" s="19"/>
      <c r="B136" s="21"/>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63"/>
      <c r="AO136" s="63"/>
      <c r="AP136" s="63"/>
      <c r="AQ136" s="63"/>
      <c r="AR136" s="63"/>
      <c r="AS136" s="63"/>
      <c r="AT136" s="63"/>
      <c r="AU136" s="63"/>
      <c r="AV136" s="63"/>
      <c r="AW136" s="63"/>
      <c r="AX136" s="63"/>
      <c r="AY136" s="63"/>
      <c r="AZ136" s="63"/>
      <c r="BA136" s="63"/>
      <c r="BB136" s="63"/>
      <c r="BC136" s="63"/>
      <c r="BD136" s="63"/>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row>
    <row r="137" spans="1:158" ht="4.3499999999999996" customHeight="1" thickBot="1" x14ac:dyDescent="0.3">
      <c r="A137" s="83"/>
      <c r="B137" s="82"/>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9"/>
      <c r="AO137" s="89"/>
      <c r="AP137" s="89"/>
      <c r="AQ137" s="89"/>
      <c r="AR137" s="89"/>
      <c r="AS137" s="89"/>
      <c r="AT137" s="89"/>
      <c r="AU137" s="89"/>
      <c r="AV137" s="89"/>
      <c r="AW137" s="89"/>
      <c r="AX137" s="89"/>
      <c r="AY137" s="89"/>
      <c r="AZ137" s="89"/>
      <c r="BA137" s="89"/>
      <c r="BB137" s="89"/>
      <c r="BC137" s="89"/>
      <c r="BD137" s="89"/>
      <c r="BE137" s="83"/>
      <c r="BF137" s="83"/>
      <c r="BG137" s="83"/>
      <c r="BH137" s="83"/>
      <c r="BI137" s="83"/>
      <c r="BJ137" s="83"/>
      <c r="BK137" s="83"/>
      <c r="BL137" s="83"/>
      <c r="BM137" s="83"/>
      <c r="BN137" s="83"/>
      <c r="BO137" s="83"/>
      <c r="BP137" s="83"/>
      <c r="BQ137" s="83"/>
      <c r="BR137" s="83"/>
      <c r="BS137" s="83"/>
      <c r="BT137" s="83"/>
      <c r="BU137" s="83"/>
      <c r="BV137" s="83"/>
      <c r="BW137" s="83"/>
      <c r="BX137" s="83"/>
      <c r="BY137" s="83"/>
      <c r="BZ137" s="83"/>
      <c r="CA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c r="CW137" s="83"/>
      <c r="CX137" s="83"/>
      <c r="CY137" s="83"/>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row>
    <row r="138" spans="1:158" ht="4.3499999999999996" customHeight="1" x14ac:dyDescent="0.25">
      <c r="A138" s="92"/>
      <c r="B138" s="93"/>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4"/>
      <c r="AF138" s="92"/>
      <c r="AG138" s="92"/>
      <c r="AH138" s="92"/>
      <c r="AI138" s="92"/>
      <c r="AJ138" s="92"/>
      <c r="AK138" s="92"/>
      <c r="AL138" s="92"/>
      <c r="AM138" s="92"/>
      <c r="AN138" s="95"/>
      <c r="AO138" s="95"/>
      <c r="AP138" s="95"/>
      <c r="AQ138" s="95"/>
      <c r="AR138" s="95"/>
      <c r="AS138" s="95"/>
      <c r="AT138" s="95"/>
      <c r="AU138" s="95"/>
      <c r="AV138" s="95"/>
      <c r="AW138" s="95"/>
      <c r="AX138" s="95"/>
      <c r="AY138" s="95"/>
      <c r="AZ138" s="95"/>
      <c r="BA138" s="95"/>
      <c r="BB138" s="95"/>
      <c r="BC138" s="95"/>
      <c r="BD138" s="95"/>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2"/>
      <c r="CD138" s="92"/>
      <c r="CE138" s="92"/>
      <c r="CF138" s="92"/>
      <c r="CG138" s="92"/>
      <c r="CH138" s="92"/>
      <c r="CI138" s="92"/>
      <c r="CJ138" s="92"/>
      <c r="CK138" s="92"/>
      <c r="CL138" s="92"/>
      <c r="CM138" s="92"/>
      <c r="CN138" s="92"/>
      <c r="CO138" s="92"/>
      <c r="CP138" s="92"/>
      <c r="CQ138" s="92"/>
      <c r="CR138" s="92"/>
      <c r="CS138" s="92"/>
      <c r="CT138" s="92"/>
      <c r="CU138" s="92"/>
      <c r="CV138" s="92"/>
      <c r="CW138" s="92"/>
      <c r="CX138" s="92"/>
      <c r="CY138" s="92"/>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row>
    <row r="139" spans="1:158" ht="14.25" customHeight="1" x14ac:dyDescent="0.25">
      <c r="A139" s="113" t="s">
        <v>61</v>
      </c>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60"/>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21"/>
      <c r="BS139" s="108" t="s">
        <v>65</v>
      </c>
      <c r="BT139" s="108"/>
      <c r="BU139" s="108"/>
      <c r="BV139" s="108"/>
      <c r="BW139" s="108"/>
      <c r="BX139" s="108"/>
      <c r="BY139" s="108"/>
      <c r="BZ139" s="21"/>
      <c r="CA139" s="109"/>
      <c r="CB139" s="109"/>
      <c r="CC139" s="109"/>
      <c r="CD139" s="109"/>
      <c r="CE139" s="109"/>
      <c r="CF139" s="109"/>
      <c r="CG139" s="109"/>
      <c r="CH139" s="109"/>
      <c r="CI139" s="109"/>
      <c r="CJ139" s="109"/>
      <c r="CK139" s="109"/>
      <c r="CL139" s="109"/>
      <c r="CM139" s="109"/>
      <c r="CN139" s="109"/>
      <c r="CO139" s="109"/>
      <c r="CP139" s="109"/>
      <c r="CQ139" s="109"/>
      <c r="CR139" s="109"/>
      <c r="CS139" s="109"/>
      <c r="CT139" s="109"/>
      <c r="CU139" s="109"/>
      <c r="CV139" s="109"/>
      <c r="CW139" s="109"/>
      <c r="CX139" s="109"/>
      <c r="CY139" s="109"/>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5"/>
      <c r="EU139" s="5"/>
      <c r="EV139" s="5"/>
      <c r="EW139" s="5"/>
      <c r="EX139" s="5"/>
      <c r="EY139" s="5"/>
    </row>
    <row r="140" spans="1:158" ht="4.3499999999999996" customHeight="1" x14ac:dyDescent="0.25">
      <c r="A140" s="19"/>
      <c r="B140" s="21"/>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60"/>
      <c r="AF140" s="19"/>
      <c r="AG140" s="19"/>
      <c r="AH140" s="19"/>
      <c r="AI140" s="19"/>
      <c r="AJ140" s="19"/>
      <c r="AK140" s="19"/>
      <c r="AL140" s="19"/>
      <c r="AM140" s="19"/>
      <c r="AN140" s="63"/>
      <c r="AO140" s="63"/>
      <c r="AP140" s="63"/>
      <c r="AQ140" s="63"/>
      <c r="AR140" s="63"/>
      <c r="AS140" s="63"/>
      <c r="AT140" s="63"/>
      <c r="AU140" s="63"/>
      <c r="AV140" s="63"/>
      <c r="AW140" s="63"/>
      <c r="AX140" s="63"/>
      <c r="AY140" s="63"/>
      <c r="AZ140" s="63"/>
      <c r="BA140" s="63"/>
      <c r="BB140" s="63"/>
      <c r="BC140" s="63"/>
      <c r="BD140" s="63"/>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row>
    <row r="141" spans="1:158" ht="14.25" customHeight="1" x14ac:dyDescent="0.25">
      <c r="A141" s="113" t="s">
        <v>69</v>
      </c>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60"/>
      <c r="AF141" s="107"/>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21"/>
      <c r="BS141" s="108" t="s">
        <v>65</v>
      </c>
      <c r="BT141" s="108"/>
      <c r="BU141" s="108"/>
      <c r="BV141" s="108"/>
      <c r="BW141" s="108"/>
      <c r="BX141" s="108"/>
      <c r="BY141" s="108"/>
      <c r="BZ141" s="21"/>
      <c r="CA141" s="109"/>
      <c r="CB141" s="109"/>
      <c r="CC141" s="109"/>
      <c r="CD141" s="109"/>
      <c r="CE141" s="109"/>
      <c r="CF141" s="109"/>
      <c r="CG141" s="109"/>
      <c r="CH141" s="109"/>
      <c r="CI141" s="109"/>
      <c r="CJ141" s="109"/>
      <c r="CK141" s="109"/>
      <c r="CL141" s="109"/>
      <c r="CM141" s="109"/>
      <c r="CN141" s="109"/>
      <c r="CO141" s="109"/>
      <c r="CP141" s="109"/>
      <c r="CQ141" s="109"/>
      <c r="CR141" s="109"/>
      <c r="CS141" s="109"/>
      <c r="CT141" s="109"/>
      <c r="CU141" s="109"/>
      <c r="CV141" s="109"/>
      <c r="CW141" s="109"/>
      <c r="CX141" s="109"/>
      <c r="CY141" s="109"/>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5"/>
      <c r="EU141" s="5"/>
      <c r="EV141" s="5"/>
      <c r="EW141" s="5"/>
      <c r="EX141" s="5"/>
      <c r="EY141" s="5"/>
    </row>
    <row r="142" spans="1:158" ht="4.3499999999999996" customHeight="1" x14ac:dyDescent="0.25">
      <c r="A142" s="17"/>
      <c r="B142" s="1"/>
      <c r="C142" s="17"/>
      <c r="D142" s="17"/>
      <c r="E142" s="17"/>
      <c r="F142" s="17"/>
      <c r="G142" s="17"/>
      <c r="H142" s="17"/>
      <c r="I142" s="17"/>
      <c r="J142" s="17"/>
      <c r="K142" s="17"/>
      <c r="L142" s="17"/>
      <c r="M142" s="17"/>
      <c r="N142" s="17"/>
      <c r="O142" s="17"/>
      <c r="P142" s="17"/>
      <c r="Q142" s="14"/>
      <c r="R142" s="14"/>
      <c r="S142" s="14"/>
      <c r="T142" s="14"/>
      <c r="U142" s="14"/>
      <c r="V142" s="14"/>
      <c r="W142" s="14"/>
      <c r="X142" s="14"/>
      <c r="Y142" s="14"/>
      <c r="Z142" s="14"/>
      <c r="AA142" s="14"/>
      <c r="AB142" s="14"/>
      <c r="AC142" s="14"/>
      <c r="AD142" s="14"/>
      <c r="AE142" s="8"/>
      <c r="AF142" s="14"/>
      <c r="AG142" s="14"/>
      <c r="AH142" s="14"/>
      <c r="AI142" s="14"/>
      <c r="AJ142" s="14"/>
      <c r="AK142" s="14"/>
      <c r="AL142" s="14"/>
      <c r="AM142" s="14"/>
      <c r="AN142" s="22"/>
      <c r="AO142" s="22"/>
      <c r="AP142" s="22"/>
      <c r="AQ142" s="22"/>
      <c r="AR142" s="22"/>
      <c r="AS142" s="22"/>
      <c r="AT142" s="22"/>
      <c r="AU142" s="22"/>
      <c r="AV142" s="22"/>
      <c r="AW142" s="22"/>
      <c r="AX142" s="22"/>
      <c r="AY142" s="22"/>
      <c r="AZ142" s="22"/>
      <c r="BA142" s="22"/>
      <c r="BB142" s="22"/>
      <c r="BC142" s="22"/>
      <c r="BD142" s="22"/>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row>
    <row r="143" spans="1:158" s="27" customFormat="1" ht="10.199999999999999" x14ac:dyDescent="0.2">
      <c r="A143" s="26"/>
    </row>
    <row r="144" spans="1:158" ht="3.75" customHeight="1" x14ac:dyDescent="0.25"/>
  </sheetData>
  <sheetProtection algorithmName="SHA-512" hashValue="t1XSj8XOPNQ9KiewZfprfy5cu5it8afwgu4QmSdgLsPZsF/Yl86sSF03I6d5SjhGvtjFQv5F5m0+8k1NxP/QwQ==" saltValue="jL4fszm7LQRGYZwjBibPeA==" spinCount="100000" sheet="1" objects="1" scenarios="1"/>
  <protectedRanges>
    <protectedRange sqref="AN124" name="ARA Regenabwasser"/>
    <protectedRange sqref="AN127" name="ARA bestehende BW"/>
    <protectedRange sqref="AN115" name="WA bestehende BW"/>
    <protectedRange sqref="AN106:BD107" name="umbauter Raum"/>
    <protectedRange sqref="A78:CY99" name="Korrekt Bemerkungen"/>
    <protectedRange sqref="AN62:CY72" name="Objektbeschreibung"/>
    <protectedRange sqref="Q51:CA55" name="Zusatzapparate"/>
    <protectedRange sqref="AR18:BC49" name="Anzahl Apparate"/>
    <protectedRange sqref="AP4:CY10" name="Liegenschaft Kunde"/>
    <protectedRange sqref="Q51:CA55" name="Spezialapparate"/>
  </protectedRanges>
  <mergeCells count="447">
    <mergeCell ref="AN128:BD128"/>
    <mergeCell ref="BF128:BH128"/>
    <mergeCell ref="BJ128:BT128"/>
    <mergeCell ref="BP30:CA30"/>
    <mergeCell ref="BP31:CA31"/>
    <mergeCell ref="Q29:R29"/>
    <mergeCell ref="Q53:AQ53"/>
    <mergeCell ref="BD53:BI53"/>
    <mergeCell ref="BJ53:BO53"/>
    <mergeCell ref="BP53:CA53"/>
    <mergeCell ref="BD42:BI42"/>
    <mergeCell ref="BD43:BI43"/>
    <mergeCell ref="BD29:BI29"/>
    <mergeCell ref="BF111:BH111"/>
    <mergeCell ref="BJ112:BT112"/>
    <mergeCell ref="BF112:BH112"/>
    <mergeCell ref="A127:AL127"/>
    <mergeCell ref="AN127:BD127"/>
    <mergeCell ref="BJ111:BT111"/>
    <mergeCell ref="AM118:BU118"/>
    <mergeCell ref="S34:AQ34"/>
    <mergeCell ref="AR52:BC52"/>
    <mergeCell ref="BD52:BI52"/>
    <mergeCell ref="BJ52:BO52"/>
    <mergeCell ref="CK128:CY128"/>
    <mergeCell ref="CK116:CY116"/>
    <mergeCell ref="BP18:CA18"/>
    <mergeCell ref="BP19:CA19"/>
    <mergeCell ref="Q78:CY78"/>
    <mergeCell ref="Q80:CY80"/>
    <mergeCell ref="BJ110:BT110"/>
    <mergeCell ref="BP20:CA20"/>
    <mergeCell ref="S18:AQ18"/>
    <mergeCell ref="BD24:BI24"/>
    <mergeCell ref="BD25:BI25"/>
    <mergeCell ref="S25:AQ25"/>
    <mergeCell ref="S20:AQ20"/>
    <mergeCell ref="S19:AQ19"/>
    <mergeCell ref="S24:AQ24"/>
    <mergeCell ref="S23:AQ23"/>
    <mergeCell ref="S22:AQ22"/>
    <mergeCell ref="S21:AQ21"/>
    <mergeCell ref="BJ19:BO19"/>
    <mergeCell ref="BJ23:BO23"/>
    <mergeCell ref="BJ24:BO24"/>
    <mergeCell ref="AR53:BC53"/>
    <mergeCell ref="CB53:CM53"/>
    <mergeCell ref="A128:AL128"/>
    <mergeCell ref="Q45:R45"/>
    <mergeCell ref="A21:P25"/>
    <mergeCell ref="A18:P20"/>
    <mergeCell ref="BJ18:BO18"/>
    <mergeCell ref="Q28:R28"/>
    <mergeCell ref="S35:AQ35"/>
    <mergeCell ref="Q32:R32"/>
    <mergeCell ref="S28:AQ28"/>
    <mergeCell ref="A35:P38"/>
    <mergeCell ref="BD19:BI19"/>
    <mergeCell ref="BD20:BI20"/>
    <mergeCell ref="BD21:BI21"/>
    <mergeCell ref="BD22:BI22"/>
    <mergeCell ref="BD23:BI23"/>
    <mergeCell ref="BJ20:BO20"/>
    <mergeCell ref="BJ21:BO21"/>
    <mergeCell ref="BJ22:BO22"/>
    <mergeCell ref="AR19:BC19"/>
    <mergeCell ref="AR20:BC20"/>
    <mergeCell ref="AR21:BC21"/>
    <mergeCell ref="AR22:BC22"/>
    <mergeCell ref="AR23:BC23"/>
    <mergeCell ref="AR24:BC24"/>
    <mergeCell ref="AR25:BC25"/>
    <mergeCell ref="CH4:CY4"/>
    <mergeCell ref="CH6:CY6"/>
    <mergeCell ref="CH10:CY10"/>
    <mergeCell ref="CF12:CW12"/>
    <mergeCell ref="CH8:CY8"/>
    <mergeCell ref="AP6:CF6"/>
    <mergeCell ref="A6:AA6"/>
    <mergeCell ref="A8:AA8"/>
    <mergeCell ref="AC8:AN8"/>
    <mergeCell ref="AC4:AN4"/>
    <mergeCell ref="AC6:AN6"/>
    <mergeCell ref="U12:W12"/>
    <mergeCell ref="AR12:BH12"/>
    <mergeCell ref="AO12:AQ12"/>
    <mergeCell ref="A10:AA10"/>
    <mergeCell ref="AC10:AN10"/>
    <mergeCell ref="A4:AA4"/>
    <mergeCell ref="AP4:CF4"/>
    <mergeCell ref="AP8:CF8"/>
    <mergeCell ref="AP10:CF10"/>
    <mergeCell ref="Q43:R43"/>
    <mergeCell ref="Q44:R44"/>
    <mergeCell ref="S41:AQ41"/>
    <mergeCell ref="Q36:R36"/>
    <mergeCell ref="Q37:R37"/>
    <mergeCell ref="Q38:R38"/>
    <mergeCell ref="Q39:R39"/>
    <mergeCell ref="Q40:R40"/>
    <mergeCell ref="S40:AQ40"/>
    <mergeCell ref="S39:AQ39"/>
    <mergeCell ref="Q41:R41"/>
    <mergeCell ref="Q42:R42"/>
    <mergeCell ref="S38:AQ38"/>
    <mergeCell ref="S37:AQ37"/>
    <mergeCell ref="S36:AQ36"/>
    <mergeCell ref="Q34:R34"/>
    <mergeCell ref="Q35:R35"/>
    <mergeCell ref="S33:AQ33"/>
    <mergeCell ref="Q18:R18"/>
    <mergeCell ref="Q19:R19"/>
    <mergeCell ref="Q20:R20"/>
    <mergeCell ref="Q21:R21"/>
    <mergeCell ref="A2:CY2"/>
    <mergeCell ref="A16:P17"/>
    <mergeCell ref="A12:C12"/>
    <mergeCell ref="D12:T12"/>
    <mergeCell ref="A14:AR14"/>
    <mergeCell ref="AS14:CY14"/>
    <mergeCell ref="CC12:CE12"/>
    <mergeCell ref="BL12:CB12"/>
    <mergeCell ref="BI12:BK12"/>
    <mergeCell ref="AR16:BC17"/>
    <mergeCell ref="BD16:BO16"/>
    <mergeCell ref="BD17:BI17"/>
    <mergeCell ref="BJ17:BO17"/>
    <mergeCell ref="Q16:R16"/>
    <mergeCell ref="Q17:R17"/>
    <mergeCell ref="CN16:CY17"/>
    <mergeCell ref="X12:AN12"/>
    <mergeCell ref="Q33:R33"/>
    <mergeCell ref="S31:AQ31"/>
    <mergeCell ref="S30:AQ30"/>
    <mergeCell ref="S29:AQ29"/>
    <mergeCell ref="S32:AQ32"/>
    <mergeCell ref="S16:AQ17"/>
    <mergeCell ref="Q22:R22"/>
    <mergeCell ref="Q23:R23"/>
    <mergeCell ref="Q24:R24"/>
    <mergeCell ref="Q25:R25"/>
    <mergeCell ref="Q26:R26"/>
    <mergeCell ref="Q27:R27"/>
    <mergeCell ref="S27:AQ27"/>
    <mergeCell ref="S26:AQ26"/>
    <mergeCell ref="Q30:R30"/>
    <mergeCell ref="Q31:R31"/>
    <mergeCell ref="AR34:BC34"/>
    <mergeCell ref="BD28:BI28"/>
    <mergeCell ref="BD18:BI18"/>
    <mergeCell ref="BJ29:BO29"/>
    <mergeCell ref="BP16:CA17"/>
    <mergeCell ref="CB16:CM17"/>
    <mergeCell ref="BJ25:BO25"/>
    <mergeCell ref="BP32:CA32"/>
    <mergeCell ref="BP33:CA33"/>
    <mergeCell ref="BP34:CA34"/>
    <mergeCell ref="BD34:BI34"/>
    <mergeCell ref="BD32:BI32"/>
    <mergeCell ref="BD33:BI33"/>
    <mergeCell ref="CB27:CM27"/>
    <mergeCell ref="CB33:CM33"/>
    <mergeCell ref="AR26:BC26"/>
    <mergeCell ref="BD30:BI30"/>
    <mergeCell ref="BD31:BI31"/>
    <mergeCell ref="AR30:BC30"/>
    <mergeCell ref="AR18:BC18"/>
    <mergeCell ref="CB18:CM18"/>
    <mergeCell ref="AR31:BC31"/>
    <mergeCell ref="AR32:BC32"/>
    <mergeCell ref="AR33:BC33"/>
    <mergeCell ref="S45:AQ45"/>
    <mergeCell ref="S44:AQ44"/>
    <mergeCell ref="S43:AQ43"/>
    <mergeCell ref="S42:AQ42"/>
    <mergeCell ref="BD26:BI26"/>
    <mergeCell ref="BD27:BI27"/>
    <mergeCell ref="BJ30:BO30"/>
    <mergeCell ref="BJ31:BO31"/>
    <mergeCell ref="BJ32:BO32"/>
    <mergeCell ref="BJ33:BO33"/>
    <mergeCell ref="BJ34:BO34"/>
    <mergeCell ref="BJ35:BO35"/>
    <mergeCell ref="BJ36:BO36"/>
    <mergeCell ref="BJ28:BO28"/>
    <mergeCell ref="BJ26:BO26"/>
    <mergeCell ref="BJ27:BO27"/>
    <mergeCell ref="BD44:BI44"/>
    <mergeCell ref="BD45:BI45"/>
    <mergeCell ref="BD37:BI37"/>
    <mergeCell ref="BD38:BI38"/>
    <mergeCell ref="BD39:BI39"/>
    <mergeCell ref="BD40:BI40"/>
    <mergeCell ref="AR45:BC45"/>
    <mergeCell ref="AR37:BC37"/>
    <mergeCell ref="BP45:CA45"/>
    <mergeCell ref="BJ37:BO37"/>
    <mergeCell ref="BJ43:BO43"/>
    <mergeCell ref="BJ44:BO44"/>
    <mergeCell ref="BJ45:BO45"/>
    <mergeCell ref="BP40:CA40"/>
    <mergeCell ref="BP41:CA41"/>
    <mergeCell ref="BP42:CA42"/>
    <mergeCell ref="BP43:CA43"/>
    <mergeCell ref="BP44:CA44"/>
    <mergeCell ref="BJ39:BO39"/>
    <mergeCell ref="BJ40:BO40"/>
    <mergeCell ref="BJ41:BO41"/>
    <mergeCell ref="BJ42:BO42"/>
    <mergeCell ref="AR42:BC42"/>
    <mergeCell ref="AR43:BC43"/>
    <mergeCell ref="BD41:BI41"/>
    <mergeCell ref="BP35:CA35"/>
    <mergeCell ref="BP36:CA36"/>
    <mergeCell ref="BP37:CA37"/>
    <mergeCell ref="BP38:CA38"/>
    <mergeCell ref="BP39:CA39"/>
    <mergeCell ref="AR38:BC38"/>
    <mergeCell ref="BJ38:BO38"/>
    <mergeCell ref="BD35:BI35"/>
    <mergeCell ref="BD36:BI36"/>
    <mergeCell ref="CN18:CY18"/>
    <mergeCell ref="CN19:CY19"/>
    <mergeCell ref="CN20:CY20"/>
    <mergeCell ref="CN21:CY21"/>
    <mergeCell ref="CB19:CM19"/>
    <mergeCell ref="CB20:CM20"/>
    <mergeCell ref="CB21:CM21"/>
    <mergeCell ref="CB22:CM22"/>
    <mergeCell ref="CN22:CY22"/>
    <mergeCell ref="CN27:CY27"/>
    <mergeCell ref="CB28:CM28"/>
    <mergeCell ref="CN28:CY28"/>
    <mergeCell ref="BP26:CA26"/>
    <mergeCell ref="CB23:CM23"/>
    <mergeCell ref="CN23:CY23"/>
    <mergeCell ref="BP21:CA21"/>
    <mergeCell ref="CB29:CM29"/>
    <mergeCell ref="CN29:CY29"/>
    <mergeCell ref="CB24:CM24"/>
    <mergeCell ref="CN24:CY24"/>
    <mergeCell ref="CB25:CM25"/>
    <mergeCell ref="CN25:CY25"/>
    <mergeCell ref="CB26:CM26"/>
    <mergeCell ref="CN26:CY26"/>
    <mergeCell ref="BP22:CA22"/>
    <mergeCell ref="BP23:CA23"/>
    <mergeCell ref="BP24:CA24"/>
    <mergeCell ref="BP25:CA25"/>
    <mergeCell ref="BP27:CA27"/>
    <mergeCell ref="BP28:CA28"/>
    <mergeCell ref="BP29:CA29"/>
    <mergeCell ref="CN33:CY33"/>
    <mergeCell ref="CB34:CM34"/>
    <mergeCell ref="CN34:CY34"/>
    <mergeCell ref="CB30:CM30"/>
    <mergeCell ref="CN30:CY30"/>
    <mergeCell ref="CB31:CM31"/>
    <mergeCell ref="CN31:CY31"/>
    <mergeCell ref="CB32:CM32"/>
    <mergeCell ref="CN32:CY32"/>
    <mergeCell ref="CB37:CM37"/>
    <mergeCell ref="CN37:CY37"/>
    <mergeCell ref="CB38:CM38"/>
    <mergeCell ref="CN38:CY38"/>
    <mergeCell ref="CB39:CM39"/>
    <mergeCell ref="CN39:CY39"/>
    <mergeCell ref="CB35:CM35"/>
    <mergeCell ref="CN35:CY35"/>
    <mergeCell ref="CB36:CM36"/>
    <mergeCell ref="CN36:CY36"/>
    <mergeCell ref="CB43:CM43"/>
    <mergeCell ref="CN43:CY43"/>
    <mergeCell ref="CB44:CM44"/>
    <mergeCell ref="CN44:CY44"/>
    <mergeCell ref="CB45:CM45"/>
    <mergeCell ref="CN45:CY45"/>
    <mergeCell ref="CB40:CM40"/>
    <mergeCell ref="CN40:CY40"/>
    <mergeCell ref="CB41:CM41"/>
    <mergeCell ref="CN41:CY41"/>
    <mergeCell ref="CB42:CM42"/>
    <mergeCell ref="CN42:CY42"/>
    <mergeCell ref="CB48:CM48"/>
    <mergeCell ref="CN48:CY48"/>
    <mergeCell ref="CB49:CM49"/>
    <mergeCell ref="CN49:CY49"/>
    <mergeCell ref="CB46:CM46"/>
    <mergeCell ref="CN46:CY46"/>
    <mergeCell ref="CB47:CM47"/>
    <mergeCell ref="CN47:CY47"/>
    <mergeCell ref="BP49:CA49"/>
    <mergeCell ref="BP48:CA48"/>
    <mergeCell ref="BP46:CA46"/>
    <mergeCell ref="BP47:CA47"/>
    <mergeCell ref="CB55:CM55"/>
    <mergeCell ref="CN55:CY55"/>
    <mergeCell ref="BD54:BI54"/>
    <mergeCell ref="BJ54:BO54"/>
    <mergeCell ref="BP54:CA54"/>
    <mergeCell ref="CB54:CM54"/>
    <mergeCell ref="CN54:CY54"/>
    <mergeCell ref="BD51:BI51"/>
    <mergeCell ref="BJ51:BO51"/>
    <mergeCell ref="BP51:CA51"/>
    <mergeCell ref="CB51:CM51"/>
    <mergeCell ref="CN51:CY51"/>
    <mergeCell ref="CN53:CY53"/>
    <mergeCell ref="CB52:CM52"/>
    <mergeCell ref="CN52:CY52"/>
    <mergeCell ref="BP52:CA52"/>
    <mergeCell ref="Q48:R48"/>
    <mergeCell ref="Q49:R49"/>
    <mergeCell ref="AR35:BC35"/>
    <mergeCell ref="AR36:BC36"/>
    <mergeCell ref="AR44:BC44"/>
    <mergeCell ref="BD55:BI55"/>
    <mergeCell ref="BJ55:BO55"/>
    <mergeCell ref="BP55:CA55"/>
    <mergeCell ref="AR48:BC48"/>
    <mergeCell ref="AR49:BC49"/>
    <mergeCell ref="BJ48:BO48"/>
    <mergeCell ref="BJ49:BO49"/>
    <mergeCell ref="BD47:BI47"/>
    <mergeCell ref="BD48:BI48"/>
    <mergeCell ref="BD49:BI49"/>
    <mergeCell ref="BJ46:BO46"/>
    <mergeCell ref="BJ47:BO47"/>
    <mergeCell ref="BD46:BI46"/>
    <mergeCell ref="AR46:BC46"/>
    <mergeCell ref="AR47:BC47"/>
    <mergeCell ref="AR39:BC39"/>
    <mergeCell ref="AR40:BC40"/>
    <mergeCell ref="AR41:BC41"/>
    <mergeCell ref="Q52:AQ52"/>
    <mergeCell ref="A86:O86"/>
    <mergeCell ref="A84:O84"/>
    <mergeCell ref="A82:O82"/>
    <mergeCell ref="A80:O80"/>
    <mergeCell ref="A78:O78"/>
    <mergeCell ref="AN106:BD106"/>
    <mergeCell ref="A39:P49"/>
    <mergeCell ref="A26:P34"/>
    <mergeCell ref="AR51:BC51"/>
    <mergeCell ref="AR54:BC54"/>
    <mergeCell ref="AR55:BC55"/>
    <mergeCell ref="Q51:AQ51"/>
    <mergeCell ref="Q54:AQ54"/>
    <mergeCell ref="Q55:AQ55"/>
    <mergeCell ref="A51:P55"/>
    <mergeCell ref="S48:AQ48"/>
    <mergeCell ref="S49:AQ49"/>
    <mergeCell ref="S47:AQ47"/>
    <mergeCell ref="S46:AQ46"/>
    <mergeCell ref="Q46:R46"/>
    <mergeCell ref="Q47:R47"/>
    <mergeCell ref="AR27:BC27"/>
    <mergeCell ref="AR28:BC28"/>
    <mergeCell ref="AR29:BC29"/>
    <mergeCell ref="A60:CY60"/>
    <mergeCell ref="A64:AJ64"/>
    <mergeCell ref="A66:AJ66"/>
    <mergeCell ref="CN56:CY56"/>
    <mergeCell ref="CN57:CY57"/>
    <mergeCell ref="A56:AQ58"/>
    <mergeCell ref="BD56:CA56"/>
    <mergeCell ref="BD57:CM57"/>
    <mergeCell ref="CB56:CM56"/>
    <mergeCell ref="A62:AL62"/>
    <mergeCell ref="AN64:BD64"/>
    <mergeCell ref="AN66:BD66"/>
    <mergeCell ref="AN62:CY62"/>
    <mergeCell ref="BY64:CO64"/>
    <mergeCell ref="BY66:CO66"/>
    <mergeCell ref="CQ64:CY64"/>
    <mergeCell ref="CQ66:CY66"/>
    <mergeCell ref="AM130:BU130"/>
    <mergeCell ref="AM134:BU134"/>
    <mergeCell ref="CQ68:CY68"/>
    <mergeCell ref="CQ70:CY70"/>
    <mergeCell ref="BF64:BW64"/>
    <mergeCell ref="BY70:CO70"/>
    <mergeCell ref="BF66:BW66"/>
    <mergeCell ref="BF68:BW68"/>
    <mergeCell ref="BF70:BW70"/>
    <mergeCell ref="AN72:BD72"/>
    <mergeCell ref="A76:CY76"/>
    <mergeCell ref="BS86:CY86"/>
    <mergeCell ref="Q82:CY82"/>
    <mergeCell ref="Q84:CY84"/>
    <mergeCell ref="BB86:BQ86"/>
    <mergeCell ref="Q86:BA86"/>
    <mergeCell ref="AN68:BD68"/>
    <mergeCell ref="AN70:BD70"/>
    <mergeCell ref="A72:AL72"/>
    <mergeCell ref="BY68:CO68"/>
    <mergeCell ref="AN110:BD110"/>
    <mergeCell ref="A103:CY103"/>
    <mergeCell ref="AN115:BD115"/>
    <mergeCell ref="BJ113:BT113"/>
    <mergeCell ref="BF110:BH110"/>
    <mergeCell ref="A88:O88"/>
    <mergeCell ref="A124:AL124"/>
    <mergeCell ref="AN124:BD124"/>
    <mergeCell ref="A126:AL126"/>
    <mergeCell ref="AN126:BD126"/>
    <mergeCell ref="A122:CY122"/>
    <mergeCell ref="BF124:BH124"/>
    <mergeCell ref="BJ124:BT124"/>
    <mergeCell ref="BV124:CY124"/>
    <mergeCell ref="BV110:CY110"/>
    <mergeCell ref="BV111:CY111"/>
    <mergeCell ref="BV112:CY112"/>
    <mergeCell ref="BV118:CY118"/>
    <mergeCell ref="A108:AL108"/>
    <mergeCell ref="A107:AL107"/>
    <mergeCell ref="AN107:BD107"/>
    <mergeCell ref="A115:AL115"/>
    <mergeCell ref="AN111:BD111"/>
    <mergeCell ref="AN112:BD112"/>
    <mergeCell ref="AN114:BD114"/>
    <mergeCell ref="A112:AL112"/>
    <mergeCell ref="A114:AL114"/>
    <mergeCell ref="AF139:BQ139"/>
    <mergeCell ref="AF141:BQ141"/>
    <mergeCell ref="BS139:BY139"/>
    <mergeCell ref="BS141:BY141"/>
    <mergeCell ref="CA139:CY139"/>
    <mergeCell ref="CA141:CY141"/>
    <mergeCell ref="A89:CY89"/>
    <mergeCell ref="A91:CY91"/>
    <mergeCell ref="A97:CY97"/>
    <mergeCell ref="A99:CY99"/>
    <mergeCell ref="A139:AD139"/>
    <mergeCell ref="A141:AD141"/>
    <mergeCell ref="A93:CY93"/>
    <mergeCell ref="A95:CY95"/>
    <mergeCell ref="BV130:CY130"/>
    <mergeCell ref="AN108:BD108"/>
    <mergeCell ref="A116:AL116"/>
    <mergeCell ref="AN116:BD116"/>
    <mergeCell ref="BF116:BH116"/>
    <mergeCell ref="BJ116:BT116"/>
    <mergeCell ref="A110:AL110"/>
    <mergeCell ref="A111:AL111"/>
    <mergeCell ref="BV134:CY134"/>
    <mergeCell ref="A106:AL106"/>
  </mergeCells>
  <phoneticPr fontId="20" type="noConversion"/>
  <pageMargins left="0.26426282051282052" right="0.23622047244094491" top="1.1023622047244095" bottom="0.48966346153846152" header="0.31496062992125984" footer="0.31496062992125984"/>
  <pageSetup paperSize="9" scale="97" orientation="portrait" r:id="rId1"/>
  <headerFooter alignWithMargins="0">
    <oddHeader>&amp;R&amp;G</oddHeader>
    <oddFooter>&amp;L&amp;6&amp;F&amp;C&amp;6Prozess: Infrastruktur/Unterhalt - Freigabe: 03.03.2020&amp;R&amp;8Seite &amp;P von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0</xdr:col>
                    <xdr:colOff>0</xdr:colOff>
                    <xdr:row>11</xdr:row>
                    <xdr:rowOff>0</xdr:rowOff>
                  </from>
                  <to>
                    <xdr:col>4</xdr:col>
                    <xdr:colOff>38100</xdr:colOff>
                    <xdr:row>13</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11</xdr:row>
                    <xdr:rowOff>0</xdr:rowOff>
                  </from>
                  <to>
                    <xdr:col>24</xdr:col>
                    <xdr:colOff>38100</xdr:colOff>
                    <xdr:row>13</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80</xdr:col>
                    <xdr:colOff>0</xdr:colOff>
                    <xdr:row>11</xdr:row>
                    <xdr:rowOff>0</xdr:rowOff>
                  </from>
                  <to>
                    <xdr:col>84</xdr:col>
                    <xdr:colOff>38100</xdr:colOff>
                    <xdr:row>12</xdr:row>
                    <xdr:rowOff>22860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60</xdr:col>
                    <xdr:colOff>0</xdr:colOff>
                    <xdr:row>11</xdr:row>
                    <xdr:rowOff>0</xdr:rowOff>
                  </from>
                  <to>
                    <xdr:col>64</xdr:col>
                    <xdr:colOff>38100</xdr:colOff>
                    <xdr:row>12</xdr:row>
                    <xdr:rowOff>30480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40</xdr:col>
                    <xdr:colOff>0</xdr:colOff>
                    <xdr:row>11</xdr:row>
                    <xdr:rowOff>0</xdr:rowOff>
                  </from>
                  <to>
                    <xdr:col>44</xdr:col>
                    <xdr:colOff>0</xdr:colOff>
                    <xdr:row>13</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sizeWithCells="1">
                  <from>
                    <xdr:col>17</xdr:col>
                    <xdr:colOff>0</xdr:colOff>
                    <xdr:row>63</xdr:row>
                    <xdr:rowOff>152400</xdr:rowOff>
                  </from>
                  <to>
                    <xdr:col>21</xdr:col>
                    <xdr:colOff>38100</xdr:colOff>
                    <xdr:row>67</xdr:row>
                    <xdr:rowOff>38100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sizeWithCells="1">
                  <from>
                    <xdr:col>17</xdr:col>
                    <xdr:colOff>0</xdr:colOff>
                    <xdr:row>62</xdr:row>
                    <xdr:rowOff>7620</xdr:rowOff>
                  </from>
                  <to>
                    <xdr:col>21</xdr:col>
                    <xdr:colOff>38100</xdr:colOff>
                    <xdr:row>65</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5ACE719C256B34C8F5CBED761E89ABC" ma:contentTypeVersion="19" ma:contentTypeDescription="Ein neues Dokument erstellen." ma:contentTypeScope="" ma:versionID="0c968f58b72942ac8ee27675a660ee92">
  <xsd:schema xmlns:xsd="http://www.w3.org/2001/XMLSchema" xmlns:xs="http://www.w3.org/2001/XMLSchema" xmlns:p="http://schemas.microsoft.com/office/2006/metadata/properties" xmlns:ns1="http://schemas.microsoft.com/sharepoint/v3" xmlns:ns2="3ef5153b-a175-460b-a1b7-c5b6f67a9c0d" xmlns:ns3="53a243ea-6d0f-4b90-95df-7f0dc16b2261" targetNamespace="http://schemas.microsoft.com/office/2006/metadata/properties" ma:root="true" ma:fieldsID="649e883f426d6ebf7e6c17ea5033f162" ns1:_="" ns2:_="" ns3:_="">
    <xsd:import namespace="http://schemas.microsoft.com/sharepoint/v3"/>
    <xsd:import namespace="3ef5153b-a175-460b-a1b7-c5b6f67a9c0d"/>
    <xsd:import namespace="53a243ea-6d0f-4b90-95df-7f0dc16b2261"/>
    <xsd:element name="properties">
      <xsd:complexType>
        <xsd:sequence>
          <xsd:element name="documentManagement">
            <xsd:complexType>
              <xsd:all>
                <xsd:element ref="ns1:PublishingStartDate" minOccurs="0"/>
                <xsd:element ref="ns1:PublishingExpirationDate" minOccurs="0"/>
                <xsd:element ref="ns2:TaxCatchAll" minOccurs="0"/>
                <xsd:element ref="ns2:SharedWithUsers" minOccurs="0"/>
                <xsd:element ref="ns3:o6fbe03495124c848fc6925163e61320" minOccurs="0"/>
                <xsd:element ref="ns3:j50ac4a18edd4c75ad1e07efd3e4762e" minOccurs="0"/>
                <xsd:element ref="ns3:nf73d1ef73ad4fa4afd974be2c6dbf3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ma:readOnly="fals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f5153b-a175-460b-a1b7-c5b6f67a9c0d" elementFormDefault="qualified">
    <xsd:import namespace="http://schemas.microsoft.com/office/2006/documentManagement/types"/>
    <xsd:import namespace="http://schemas.microsoft.com/office/infopath/2007/PartnerControls"/>
    <xsd:element name="TaxCatchAll" ma:index="10" nillable="true" ma:displayName="Taxonomiespalte &quot;Alle abfangen&quot;" ma:description="" ma:hidden="true" ma:list="{141f5161-28f9-4295-bff2-7ea63aaa7d21}" ma:internalName="TaxCatchAll" ma:showField="CatchAllData" ma:web="3812b722-0b0d-4ee0-b7da-5d6f23fd7f76">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a243ea-6d0f-4b90-95df-7f0dc16b2261" elementFormDefault="qualified">
    <xsd:import namespace="http://schemas.microsoft.com/office/2006/documentManagement/types"/>
    <xsd:import namespace="http://schemas.microsoft.com/office/infopath/2007/PartnerControls"/>
    <xsd:element name="o6fbe03495124c848fc6925163e61320" ma:index="13" nillable="true" ma:taxonomy="true" ma:internalName="o6fbe03495124c848fc6925163e61320" ma:taxonomyFieldName="Tags" ma:displayName="Tags" ma:default="" ma:fieldId="{86fbe034-9512-4c84-8fc6-925163e61320}" ma:taxonomyMulti="true" ma:sspId="23d84f34-8abc-42bf-acaf-ae49ac9aa6ba" ma:termSetId="6e4ae893-e51c-4ec5-be73-6b00d7e10887" ma:anchorId="00000000-0000-0000-0000-000000000000" ma:open="false" ma:isKeyword="false">
      <xsd:complexType>
        <xsd:sequence>
          <xsd:element ref="pc:Terms" minOccurs="0" maxOccurs="1"/>
        </xsd:sequence>
      </xsd:complexType>
    </xsd:element>
    <xsd:element name="j50ac4a18edd4c75ad1e07efd3e4762e" ma:index="15" nillable="true" ma:taxonomy="true" ma:internalName="j50ac4a18edd4c75ad1e07efd3e4762e" ma:taxonomyFieldName="TagHauptsparte" ma:displayName="TagHauptsparte" ma:default="" ma:fieldId="{350ac4a1-8edd-4c75-ad1e-07efd3e4762e}" ma:sspId="23d84f34-8abc-42bf-acaf-ae49ac9aa6ba" ma:termSetId="6e4ae893-e51c-4ec5-be73-6b00d7e10887" ma:anchorId="1ac9ea3a-bc81-40da-845a-010d1872f3af" ma:open="false" ma:isKeyword="false">
      <xsd:complexType>
        <xsd:sequence>
          <xsd:element ref="pc:Terms" minOccurs="0" maxOccurs="1"/>
        </xsd:sequence>
      </xsd:complexType>
    </xsd:element>
    <xsd:element name="nf73d1ef73ad4fa4afd974be2c6dbf38" ma:index="17" nillable="true" ma:taxonomy="true" ma:internalName="nf73d1ef73ad4fa4afd974be2c6dbf38" ma:taxonomyFieldName="TagDokTyp" ma:displayName="TagDokTyp" ma:default="" ma:fieldId="{7f73d1ef-73ad-4fa4-afd9-74be2c6dbf38}" ma:sspId="23d84f34-8abc-42bf-acaf-ae49ac9aa6ba" ma:termSetId="6e4ae893-e51c-4ec5-be73-6b00d7e10887" ma:anchorId="762530f5-f9e8-417e-883b-f202326b4a5b"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IFSDok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3ef5153b-a175-460b-a1b7-c5b6f67a9c0d">
      <Value>41</Value>
      <Value>40</Value>
      <Value>19</Value>
      <Value>18</Value>
      <Value>17</Value>
    </TaxCatchAll>
    <o6fbe03495124c848fc6925163e61320 xmlns="53a243ea-6d0f-4b90-95df-7f0dc16b2261">
      <Terms xmlns="http://schemas.microsoft.com/office/infopath/2007/PartnerControls">
        <TermInfo xmlns="http://schemas.microsoft.com/office/infopath/2007/PartnerControls">
          <TermName xmlns="http://schemas.microsoft.com/office/infopath/2007/PartnerControls">Infrastruktur</TermName>
          <TermId xmlns="http://schemas.microsoft.com/office/infopath/2007/PartnerControls">3a91ec2b-2ecc-4613-af67-cdbbf23fc108</TermId>
        </TermInfo>
        <TermInfo xmlns="http://schemas.microsoft.com/office/infopath/2007/PartnerControls">
          <TermName xmlns="http://schemas.microsoft.com/office/infopath/2007/PartnerControls">Projektierung</TermName>
          <TermId xmlns="http://schemas.microsoft.com/office/infopath/2007/PartnerControls">c05c4021-b705-4bd7-9248-81ea792dcd4a</TermId>
        </TermInfo>
        <TermInfo xmlns="http://schemas.microsoft.com/office/infopath/2007/PartnerControls">
          <TermName xmlns="http://schemas.microsoft.com/office/infopath/2007/PartnerControls">Netzführung</TermName>
          <TermId xmlns="http://schemas.microsoft.com/office/infopath/2007/PartnerControls">f7da68d3-41a9-4bee-8778-75a23dae0a73</TermId>
        </TermInfo>
        <TermInfo xmlns="http://schemas.microsoft.com/office/infopath/2007/PartnerControls">
          <TermName xmlns="http://schemas.microsoft.com/office/infopath/2007/PartnerControls">Hilfsmittel_Allgemein</TermName>
          <TermId xmlns="http://schemas.microsoft.com/office/infopath/2007/PartnerControls">bb8ea71f-aea9-4509-8bf0-f79386ca07e8</TermId>
        </TermInfo>
        <TermInfo xmlns="http://schemas.microsoft.com/office/infopath/2007/PartnerControls">
          <TermName xmlns="http://schemas.microsoft.com/office/infopath/2007/PartnerControls">Hilfsmittel_Wasser</TermName>
          <TermId xmlns="http://schemas.microsoft.com/office/infopath/2007/PartnerControls">e290ed99-73bf-42a1-b4ee-724f7e4f54eb</TermId>
        </TermInfo>
      </Terms>
    </o6fbe03495124c848fc6925163e61320>
    <nf73d1ef73ad4fa4afd974be2c6dbf38 xmlns="53a243ea-6d0f-4b90-95df-7f0dc16b2261">
      <Terms xmlns="http://schemas.microsoft.com/office/infopath/2007/PartnerControls">
        <TermInfo xmlns="http://schemas.microsoft.com/office/infopath/2007/PartnerControls">
          <TermName xmlns="http://schemas.microsoft.com/office/infopath/2007/PartnerControls">Hilfsmittel_Wasser</TermName>
          <TermId xmlns="http://schemas.microsoft.com/office/infopath/2007/PartnerControls">e290ed99-73bf-42a1-b4ee-724f7e4f54eb</TermId>
        </TermInfo>
      </Terms>
    </nf73d1ef73ad4fa4afd974be2c6dbf38>
    <j50ac4a18edd4c75ad1e07efd3e4762e xmlns="53a243ea-6d0f-4b90-95df-7f0dc16b2261">
      <Terms xmlns="http://schemas.microsoft.com/office/infopath/2007/PartnerControls">
        <TermInfo xmlns="http://schemas.microsoft.com/office/infopath/2007/PartnerControls">
          <TermName xmlns="http://schemas.microsoft.com/office/infopath/2007/PartnerControls">Infrastruktur</TermName>
          <TermId xmlns="http://schemas.microsoft.com/office/infopath/2007/PartnerControls">3a91ec2b-2ecc-4613-af67-cdbbf23fc108</TermId>
        </TermInfo>
      </Terms>
    </j50ac4a18edd4c75ad1e07efd3e4762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4F3F04-631A-4EBE-9B58-D953138A2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f5153b-a175-460b-a1b7-c5b6f67a9c0d"/>
    <ds:schemaRef ds:uri="53a243ea-6d0f-4b90-95df-7f0dc16b22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99BE1F-6C31-4D2E-B7C8-86307A8DE21D}">
  <ds:schemaRefs>
    <ds:schemaRef ds:uri="http://schemas.microsoft.com/office/2006/metadata/properties"/>
    <ds:schemaRef ds:uri="http://schemas.microsoft.com/office/infopath/2007/PartnerControls"/>
    <ds:schemaRef ds:uri="http://schemas.microsoft.com/sharepoint/v3"/>
    <ds:schemaRef ds:uri="3ef5153b-a175-460b-a1b7-c5b6f67a9c0d"/>
    <ds:schemaRef ds:uri="53a243ea-6d0f-4b90-95df-7f0dc16b2261"/>
  </ds:schemaRefs>
</ds:datastoreItem>
</file>

<file path=customXml/itemProps3.xml><?xml version="1.0" encoding="utf-8"?>
<ds:datastoreItem xmlns:ds="http://schemas.openxmlformats.org/officeDocument/2006/customXml" ds:itemID="{741D122E-38D6-412C-9352-267E3195F1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Erhebungblatt für Belastungswer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 BW_Erhebungsblatt</dc:title>
  <dc:creator>sa</dc:creator>
  <cp:lastModifiedBy>Hoffmann Ramona</cp:lastModifiedBy>
  <cp:lastPrinted>2022-11-08T09:22:58Z</cp:lastPrinted>
  <dcterms:created xsi:type="dcterms:W3CDTF">2004-06-28T06:55:18Z</dcterms:created>
  <dcterms:modified xsi:type="dcterms:W3CDTF">2022-12-07T10:17:02Z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0x01010055ACE719C256B34C8F5CBED761E89ABC</vt:lpwstr>
  </property>
  <property fmtid="{D5CDD505-2E9C-101B-9397-08002B2CF9AE}" pid="3" name="TagHauptsparte">
    <vt:lpwstr>18;#Infrastruktur|3a91ec2b-2ecc-4613-af67-cdbbf23fc108</vt:lpwstr>
  </property>
  <property fmtid="{D5CDD505-2E9C-101B-9397-08002B2CF9AE}" pid="4" name="Tag">
    <vt:lpwstr>14;#Infrastruktur|b68b6e90-0688-4005-b53a-b2a065a88267;#28;#Projektierung|ead5a84d-9428-4d70-940d-78374550f7b3;#26;#Netzführung|9724b799-07f4-44b1-adda-292337c728d4;#45;#Hilfsmittel_Allgemein|3988dc0d-bd3b-44ea-87f4-de206433f0a0;#40;#Hilfsmittel_Wasser|b6</vt:lpwstr>
  </property>
  <property fmtid="{D5CDD505-2E9C-101B-9397-08002B2CF9AE}" pid="5" name="HashTags">
    <vt:lpwstr/>
  </property>
  <property fmtid="{D5CDD505-2E9C-101B-9397-08002B2CF9AE}" pid="6" name="TagDokTyp">
    <vt:lpwstr>40;#Hilfsmittel_Wasser|e290ed99-73bf-42a1-b4ee-724f7e4f54eb</vt:lpwstr>
  </property>
  <property fmtid="{D5CDD505-2E9C-101B-9397-08002B2CF9AE}" pid="7" name="Tags">
    <vt:lpwstr>18;#Infrastruktur|3a91ec2b-2ecc-4613-af67-cdbbf23fc108;#19;#Projektierung|c05c4021-b705-4bd7-9248-81ea792dcd4a;#41;#Netzführung|f7da68d3-41a9-4bee-8778-75a23dae0a73;#17;#Hilfsmittel_Allgemein|bb8ea71f-aea9-4509-8bf0-f79386ca07e8;#40;#Hilfsmittel_Wasser|e2</vt:lpwstr>
  </property>
</Properties>
</file>